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6870" activeTab="0"/>
  </bookViews>
  <sheets>
    <sheet name="№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<sst xmlns="http://schemas.openxmlformats.org/spreadsheetml/2006/main" count="112" uniqueCount="106">
  <si>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>ИТОГО ДОХОДОВ</t>
  </si>
  <si>
    <t>000 2 00 00000 00 0000 000</t>
  </si>
  <si>
    <t>БЕЗВОЗМЕЗДНЫЕ ПОСТУПЛЕНИЯ</t>
  </si>
  <si>
    <t>000 1 17 05050 10 0000 180</t>
  </si>
  <si>
    <t>000 1 11 09045 10 0000 120</t>
  </si>
  <si>
    <t>000 1 11 05035 10 0000 120</t>
  </si>
  <si>
    <t>Доходы от использования имущества, находящегося в государственной и муниципальной собственности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</si>
  <si>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</si>
  <si>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</si>
  <si>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000 1 09 00000 00 0000 110</t>
  </si>
  <si>
    <t>Единый сельскохозяйственный налог</t>
  </si>
  <si>
    <t>000 1 05 00000 00 0000 000</t>
  </si>
  <si>
    <t>Налоги на совокупный доход</t>
  </si>
  <si>
    <t>000 1 01 02000 01 0000 110</t>
  </si>
  <si>
    <t>Налог на доходы физических лиц</t>
  </si>
  <si>
    <t>000 1 00 00000 00 0000 000</t>
  </si>
  <si>
    <t>ДОХОДЫ</t>
  </si>
  <si>
    <t>% выполнения</t>
  </si>
  <si>
    <t>Исполненный бюджет поселения</t>
  </si>
  <si>
    <t>Уточнённый бюджет поселения</t>
  </si>
  <si>
    <t>Код дохода по КД</t>
  </si>
  <si>
    <t>Наименование показателя</t>
  </si>
  <si>
    <t>тыс.рублей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</si>
  <si>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</si>
  <si>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000 1 06 00000 00 0000 000</t>
  </si>
  <si>
    <t>000 2 02 00000 00 0000 000</t>
  </si>
  <si>
    <t>000 1 06 01030 10 0000 110</t>
  </si>
  <si>
    <t>000 1 08 04020 01 0000 110</t>
  </si>
  <si>
    <t>000 108 00000 00 0000 000</t>
  </si>
  <si>
    <t xml:space="preserve">Государственная пошлина </t>
  </si>
  <si>
    <t>000 1 13 02995 10 0000 130</t>
  </si>
  <si>
    <t>Субсидии бюджетам субъектов Российской Федерации и муниципальных образований (межбюджетные субсидии)</t>
  </si>
  <si>
    <t>000 1 01 02010 01 0000 110</t>
  </si>
  <si>
    <t>000 1 05 03000 01 0000 110</t>
  </si>
  <si>
    <t>в т.ч. областной бюджет</t>
  </si>
  <si>
    <t xml:space="preserve">Субвенции бюджетам субъектов Российской Федерации и муниципальных образований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</si>
  <si>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статьёй 2271 Налогового кодекса Российской Федерации</t>
  </si>
  <si>
    <t>000 1 01 02040 01 0000 110</t>
  </si>
  <si>
    <t>Налоги на имущество</t>
  </si>
  <si>
    <t>Иные межбюджетные трансферты</t>
  </si>
  <si>
    <t xml:space="preserve"> </t>
  </si>
  <si>
    <t>000 1 06 06043 10 0000 110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</si>
  <si>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</si>
  <si>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</si>
  <si>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</si>
  <si>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Прочие доходы от компенсации затрат бюджетов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</si>
  <si>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</si>
  <si>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000  1 17 01050 10 0000 180</t>
  </si>
  <si>
    <t>Невыясненные поступления, зачисляемые в бюджеты сельских поселений</t>
  </si>
  <si>
    <t>Земельный налог</t>
  </si>
  <si>
    <t>000 1 06 05000 00 0000 110</t>
  </si>
  <si>
    <t>000 1 06 06033 10 0000 110</t>
  </si>
  <si>
    <t>Задолженность  и перерасчеты по отмененным налогам,  сборам и иным обязательным платежам</t>
  </si>
  <si>
    <t>000 1 14 06025 10 0000 430</t>
  </si>
  <si>
    <t>Безвозмездные поступления от других бюджетов бюджетной системы Российской Федерации</t>
  </si>
  <si>
    <t>в т.ч. районный бюджет</t>
  </si>
  <si>
    <t>Задолженность и перерасчеты по отмененным налогам, сборам и 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</si>
  <si>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</si>
  <si>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000 1 09 04053 10 00000 110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</si>
  <si>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</si>
  <si>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</si>
  <si>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</si>
  <si>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000 1 11 00000 00 0000 120</t>
  </si>
  <si>
    <t>000 2 07 00000 00 0000 180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</si>
  <si>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</si>
  <si>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</si>
  <si>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компенсации затрат государства</t>
  </si>
  <si>
    <t>000 1 13 00000 00 0000 130</t>
  </si>
  <si>
    <t>Доходы от продажи материальных и нематериальных активов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</si>
  <si>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</si>
  <si>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</si>
  <si>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000 2 02 15001 10 0000 150</t>
  </si>
  <si>
    <t>000 2 02 20000 00 0000 150</t>
  </si>
  <si>
    <t>Субсидии на развитие территориальных общественных самоуправлений, расположенных в границах поселений и городских округов Ульяновской области, в части мероприятий по благоустройству на 2019 год</t>
  </si>
  <si>
    <t>Субсидии бюджетам поселений Ульяновской области на реализацию государственной программы Ульяновской области "Развитие физической культуры и спорта в Ульяновской области на 2014-2020 годы" в части софинансирования расходных обязательств по ремонту объектов спорта, установке спортивных кортов и плоскостных площадок, обустройству объектов городской имфраструктуры, парковых и рекреационных зон для занятий физической культурой и спортом, в том числе видами спорта, популярными в молодежной среде, а также вля проведения физкультурных и спортивных мероприятий</t>
  </si>
  <si>
    <t>000 2 02 25555 10 0000 150</t>
  </si>
  <si>
    <t>000 2 02 29999 10 0000 150</t>
  </si>
  <si>
    <t>000 2 02 30000 00 0000 150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</si>
  <si>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</si>
  <si>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Ульяновской области   на финансовое обеспечение расходных обязательств, связанных с определением перечня должностных  лиц  органов местного самоуправления, 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</si>
  <si>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000 2 02 35118 10 0000 150</t>
  </si>
  <si>
    <t>000 2 02 30024 10 0000 150</t>
  </si>
  <si>
    <t>Межбюджетные трансферты, передаваемые бюджетам сельских поселений на реализацию мероприятий муниципальной программы "Развитие культуры и туризма в Мелекесском районе Ульяновской области на 2017-2021 годы" (ремонт памятных сооружений, посвящённых воинам ВОВ 1941-1945 г.г. на 2019 год)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</si>
  <si>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организации ритуальных услуг и содержание мест захоронений)</t>
  </si>
  <si>
    <t>Прочие межбюджетные трансферты, передаваемые бюджетам сельских поселений</t>
  </si>
  <si>
    <t>000 2 02 40014 10 0000 150</t>
  </si>
  <si>
    <t>000 2 02 49999 10 0000 150</t>
  </si>
  <si>
    <t>000 2 02 40000 00 0000 150</t>
  </si>
  <si>
    <t>000 2 19 60000 00 0000 150</t>
  </si>
  <si>
    <t>000 2 19 60010 10 0000 150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</si>
  <si>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</si>
  <si>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</si>
  <si>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муниципальных образований Ульяновской области в целях софинансирования реализации проектов развития поселений и городских округов Ульяновской области, подготовленных на основе местных инициатив граждан</t>
  </si>
  <si>
    <t>000 2 07 05020 10 0000 150</t>
  </si>
  <si>
    <t>000 2 07 05030 10 0000 150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</si>
  <si>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</si>
  <si>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</si>
  <si>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000 2 07 00000 00 0000 150</t>
  </si>
  <si>
    <t>000 1 14 00000 00 0000 000</t>
  </si>
  <si>
    <t>000 114 02053 10 0000 410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</si>
  <si>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</si>
  <si>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Налог на доходы физических лиц с доходов, источникам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PT Astra Serif"/>
        <family val="1"/>
      </rPr>
      <t>1</t>
    </r>
    <r>
      <rPr>
        <sz val="10"/>
        <rFont val="PT Astra Serif"/>
        <family val="1"/>
      </rPr>
      <t xml:space="preserve"> и 228 налогового кодекса Российской Федерации </t>
    </r>
  </si>
  <si>
    <t>Доходы бюджета муниципального образования "Новоселкинское сельское поселение" Мелекесского района Ульяновской области за 9 месяцев 2019 года по кодам  видов доходов, подвидов доходов, классификации операций сектора государственного управления, относящихся к доходам бюджета</t>
  </si>
  <si>
    <t>Субсидии бюджетам сельских поселений на реализацию мероприятий по устойчивому развитию сельских территорий</t>
  </si>
  <si>
    <t>000 2 02 25567 10 0000 150</t>
  </si>
  <si>
    <t xml:space="preserve">                                                                                                ПРИЛОЖЕНИЕ 1
к  постановлению администрации
муниципального образования
"Новоселкинское сельское поселение" Мелекесского района Ульяновской области         27.11.2019 №69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</si>
</sst>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PT Astra Serif"/>
      <family val="1"/>
    </font>
    <font>
      <sz val="11"/>
      <name val="PT Astra Serif"/>
      <family val="1"/>
    </font>
    <font>
      <sz val="14"/>
      <name val="PT Astra Serif"/>
      <family val="1"/>
    </font>
    <font>
      <b/>
      <sz val="10"/>
      <name val="PT Astra Serif"/>
      <family val="1"/>
    </font>
    <font>
      <b/>
      <sz val="11"/>
      <name val="PT Astra Serif"/>
      <family val="1"/>
    </font>
    <font>
      <b/>
      <i/>
      <sz val="11"/>
      <name val="PT Astra Serif"/>
      <family val="1"/>
    </font>
    <font>
      <b/>
      <sz val="11"/>
      <color indexed="8"/>
      <name val="PT Astra Serif"/>
      <family val="1"/>
    </font>
    <font>
      <vertAlign val="superscript"/>
      <sz val="10"/>
      <name val="PT Astra Serif"/>
      <family val="1"/>
    </font>
    <font>
      <sz val="11"/>
      <color indexed="8"/>
      <name val="PT Astra Serif"/>
      <family val="1"/>
    </font>
    <font>
      <b/>
      <i/>
      <sz val="10"/>
      <name val="PT Astra Serif"/>
      <family val="1"/>
    </font>
    <font>
      <sz val="13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PT Astra Serif"/>
      <family val="1"/>
    </font>
    <font>
      <b/>
      <sz val="11"/>
      <color indexed="10"/>
      <name val="PT Astra Serif"/>
      <family val="1"/>
    </font>
    <font>
      <sz val="10"/>
      <color indexed="10"/>
      <name val="PT Astra Serif"/>
      <family val="1"/>
    </font>
    <font>
      <sz val="11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PT Astra Serif"/>
      <family val="1"/>
    </font>
    <font>
      <b/>
      <sz val="11"/>
      <color rgb="FFFF0000"/>
      <name val="PT Astra Serif"/>
      <family val="1"/>
    </font>
    <font>
      <sz val="10"/>
      <color rgb="FFFF0000"/>
      <name val="PT Astra Serif"/>
      <family val="1"/>
    </font>
    <font>
      <sz val="11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178" fontId="12" fillId="33" borderId="10" xfId="0" applyNumberFormat="1" applyFont="1" applyFill="1" applyBorder="1" applyAlignment="1">
      <alignment wrapText="1"/>
    </xf>
    <xf numFmtId="2" fontId="13" fillId="33" borderId="10" xfId="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178" fontId="11" fillId="34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78" fontId="8" fillId="0" borderId="10" xfId="0" applyNumberFormat="1" applyFont="1" applyFill="1" applyBorder="1" applyAlignment="1">
      <alignment wrapText="1"/>
    </xf>
    <xf numFmtId="178" fontId="8" fillId="0" borderId="10" xfId="0" applyNumberFormat="1" applyFont="1" applyFill="1" applyBorder="1" applyAlignment="1">
      <alignment horizontal="right" wrapText="1"/>
    </xf>
    <xf numFmtId="2" fontId="15" fillId="0" borderId="10" xfId="0" applyNumberFormat="1" applyFont="1" applyFill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78" fontId="11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34" borderId="10" xfId="0" applyNumberFormat="1" applyFont="1" applyFill="1" applyBorder="1" applyAlignment="1">
      <alignment wrapText="1"/>
    </xf>
    <xf numFmtId="178" fontId="8" fillId="34" borderId="10" xfId="0" applyNumberFormat="1" applyFont="1" applyFill="1" applyBorder="1" applyAlignment="1">
      <alignment wrapText="1"/>
    </xf>
    <xf numFmtId="0" fontId="65" fillId="34" borderId="10" xfId="0" applyFont="1" applyFill="1" applyBorder="1" applyAlignment="1">
      <alignment wrapText="1"/>
    </xf>
    <xf numFmtId="0" fontId="66" fillId="34" borderId="10" xfId="0" applyFont="1" applyFill="1" applyBorder="1" applyAlignment="1">
      <alignment wrapText="1"/>
    </xf>
    <xf numFmtId="178" fontId="66" fillId="34" borderId="10" xfId="0" applyNumberFormat="1" applyFont="1" applyFill="1" applyBorder="1" applyAlignment="1">
      <alignment wrapText="1"/>
    </xf>
    <xf numFmtId="2" fontId="66" fillId="0" borderId="10" xfId="0" applyNumberFormat="1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wrapText="1"/>
    </xf>
    <xf numFmtId="178" fontId="68" fillId="0" borderId="10" xfId="0" applyNumberFormat="1" applyFont="1" applyFill="1" applyBorder="1" applyAlignment="1">
      <alignment wrapText="1"/>
    </xf>
    <xf numFmtId="2" fontId="68" fillId="0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8" fillId="34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8" fillId="34" borderId="11" xfId="0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0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1" fillId="33" borderId="10" xfId="0" applyFont="1" applyFill="1" applyBorder="1" applyAlignment="1">
      <alignment wrapText="1"/>
    </xf>
    <xf numFmtId="178" fontId="11" fillId="33" borderId="10" xfId="0" applyNumberFormat="1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33.140625" style="4" customWidth="1"/>
    <col min="2" max="2" width="29.140625" style="8" customWidth="1"/>
    <col min="3" max="3" width="13.7109375" style="8" customWidth="1"/>
    <col min="4" max="4" width="15.7109375" style="8" customWidth="1"/>
    <col min="5" max="5" width="13.28125" style="8" customWidth="1"/>
  </cols>
  <sheetData>
    <row r="1" spans="1:5" ht="94.5" customHeight="1">
      <c r="A1" s="19" t="s">
        <v>40</v>
      </c>
      <c r="B1" s="20"/>
      <c r="C1" s="77" t="s">
        <v>105</v>
      </c>
      <c r="D1" s="77"/>
      <c r="E1" s="77"/>
    </row>
    <row r="2" spans="1:5" ht="27.75" customHeight="1">
      <c r="A2" s="21"/>
      <c r="B2" s="22"/>
      <c r="C2" s="22"/>
      <c r="D2" s="22"/>
      <c r="E2" s="22"/>
    </row>
    <row r="3" spans="1:5" ht="79.5" customHeight="1">
      <c r="A3" s="78" t="s">
        <v>102</v>
      </c>
      <c r="B3" s="78"/>
      <c r="C3" s="78"/>
      <c r="D3" s="78"/>
      <c r="E3" s="78"/>
    </row>
    <row r="4" spans="1:5" ht="15.75" customHeight="1">
      <c r="A4" s="21"/>
      <c r="B4" s="22"/>
      <c r="C4" s="22"/>
      <c r="D4" s="22"/>
      <c r="E4" s="22" t="s">
        <v>22</v>
      </c>
    </row>
    <row r="5" spans="1:5" s="1" customFormat="1" ht="42.75">
      <c r="A5" s="23" t="s">
        <v>21</v>
      </c>
      <c r="B5" s="24" t="s">
        <v>20</v>
      </c>
      <c r="C5" s="24" t="s">
        <v>19</v>
      </c>
      <c r="D5" s="24" t="s">
        <v>18</v>
      </c>
      <c r="E5" s="24" t="s">
        <v>17</v>
      </c>
    </row>
    <row r="6" spans="1:5" s="14" customFormat="1" ht="15">
      <c r="A6" s="25" t="s">
        <v>16</v>
      </c>
      <c r="B6" s="25" t="s">
        <v>15</v>
      </c>
      <c r="C6" s="26">
        <f>C7+C10+C12+C17+C19+C23+C26+C32+C14+C28+C31+C21</f>
        <v>11137.3</v>
      </c>
      <c r="D6" s="26">
        <f>D7+D10+D12+D17+D19+D23+D26+D32+D14+D28+D31+D21</f>
        <v>10972.534839999998</v>
      </c>
      <c r="E6" s="27">
        <f aca="true" t="shared" si="0" ref="E6:E58">D6/C6*100</f>
        <v>98.52060050461063</v>
      </c>
    </row>
    <row r="7" spans="1:5" s="13" customFormat="1" ht="15" customHeight="1">
      <c r="A7" s="28" t="s">
        <v>14</v>
      </c>
      <c r="B7" s="29" t="s">
        <v>13</v>
      </c>
      <c r="C7" s="30">
        <f>C8+C9</f>
        <v>2670</v>
      </c>
      <c r="D7" s="30">
        <f>D8+D9</f>
        <v>1465.68827</v>
      </c>
      <c r="E7" s="31">
        <f t="shared" si="0"/>
        <v>54.89469176029963</v>
      </c>
    </row>
    <row r="8" spans="1:5" s="2" customFormat="1" ht="109.5" customHeight="1">
      <c r="A8" s="32" t="s">
        <v>101</v>
      </c>
      <c r="B8" s="33" t="s">
        <v>32</v>
      </c>
      <c r="C8" s="34">
        <v>2660</v>
      </c>
      <c r="D8" s="35">
        <v>1463.57177</v>
      </c>
      <c r="E8" s="36">
        <f t="shared" si="0"/>
        <v>55.02149511278196</v>
      </c>
    </row>
    <row r="9" spans="1:5" s="2" customFormat="1" ht="133.5" customHeight="1">
      <c r="A9" s="37" t="s">
        <v>36</v>
      </c>
      <c r="B9" s="33" t="s">
        <v>37</v>
      </c>
      <c r="C9" s="34">
        <v>10</v>
      </c>
      <c r="D9" s="35">
        <v>2.1165</v>
      </c>
      <c r="E9" s="36">
        <f t="shared" si="0"/>
        <v>21.165</v>
      </c>
    </row>
    <row r="10" spans="1:5" s="13" customFormat="1" ht="18.75" customHeight="1">
      <c r="A10" s="28" t="s">
        <v>12</v>
      </c>
      <c r="B10" s="29" t="s">
        <v>11</v>
      </c>
      <c r="C10" s="30">
        <f>C11</f>
        <v>207.3</v>
      </c>
      <c r="D10" s="30">
        <f>D11</f>
        <v>656.95952</v>
      </c>
      <c r="E10" s="31">
        <f t="shared" si="0"/>
        <v>316.9124553786782</v>
      </c>
    </row>
    <row r="11" spans="1:5" s="2" customFormat="1" ht="15">
      <c r="A11" s="38" t="s">
        <v>10</v>
      </c>
      <c r="B11" s="33" t="s">
        <v>33</v>
      </c>
      <c r="C11" s="34">
        <v>207.3</v>
      </c>
      <c r="D11" s="34">
        <v>656.95952</v>
      </c>
      <c r="E11" s="36">
        <f t="shared" si="0"/>
        <v>316.9124553786782</v>
      </c>
    </row>
    <row r="12" spans="1:5" s="13" customFormat="1" ht="18.75" customHeight="1">
      <c r="A12" s="28" t="s">
        <v>38</v>
      </c>
      <c r="B12" s="29" t="s">
        <v>24</v>
      </c>
      <c r="C12" s="30">
        <f>C13</f>
        <v>560</v>
      </c>
      <c r="D12" s="30">
        <f>D13</f>
        <v>160.74552</v>
      </c>
      <c r="E12" s="31">
        <f t="shared" si="0"/>
        <v>28.70455714285714</v>
      </c>
    </row>
    <row r="13" spans="1:5" s="2" customFormat="1" ht="67.5" customHeight="1">
      <c r="A13" s="38" t="s">
        <v>42</v>
      </c>
      <c r="B13" s="33" t="s">
        <v>26</v>
      </c>
      <c r="C13" s="34">
        <v>560</v>
      </c>
      <c r="D13" s="34">
        <v>160.74552</v>
      </c>
      <c r="E13" s="36">
        <f t="shared" si="0"/>
        <v>28.70455714285714</v>
      </c>
    </row>
    <row r="14" spans="1:5" s="2" customFormat="1" ht="19.5" customHeight="1">
      <c r="A14" s="39" t="s">
        <v>49</v>
      </c>
      <c r="B14" s="40" t="s">
        <v>50</v>
      </c>
      <c r="C14" s="41">
        <f>C15+C16</f>
        <v>7550</v>
      </c>
      <c r="D14" s="41">
        <f>D15+D16</f>
        <v>5457.84699</v>
      </c>
      <c r="E14" s="31">
        <f t="shared" si="0"/>
        <v>72.28936410596026</v>
      </c>
    </row>
    <row r="15" spans="1:5" s="2" customFormat="1" ht="54" customHeight="1">
      <c r="A15" s="42" t="s">
        <v>64</v>
      </c>
      <c r="B15" s="33" t="s">
        <v>51</v>
      </c>
      <c r="C15" s="34">
        <v>2650</v>
      </c>
      <c r="D15" s="34">
        <v>2395.67563</v>
      </c>
      <c r="E15" s="36">
        <f t="shared" si="0"/>
        <v>90.40285396226416</v>
      </c>
    </row>
    <row r="16" spans="1:5" s="2" customFormat="1" ht="54" customHeight="1">
      <c r="A16" s="43" t="s">
        <v>65</v>
      </c>
      <c r="B16" s="33" t="s">
        <v>41</v>
      </c>
      <c r="C16" s="34">
        <v>4900</v>
      </c>
      <c r="D16" s="34">
        <v>3062.17136</v>
      </c>
      <c r="E16" s="36">
        <f t="shared" si="0"/>
        <v>62.493293061224485</v>
      </c>
    </row>
    <row r="17" spans="1:5" s="13" customFormat="1" ht="25.5" customHeight="1" hidden="1">
      <c r="A17" s="40" t="s">
        <v>29</v>
      </c>
      <c r="B17" s="40" t="s">
        <v>28</v>
      </c>
      <c r="C17" s="41">
        <f>C18</f>
        <v>0</v>
      </c>
      <c r="D17" s="41">
        <v>0</v>
      </c>
      <c r="E17" s="31" t="e">
        <f t="shared" si="0"/>
        <v>#DIV/0!</v>
      </c>
    </row>
    <row r="18" spans="1:5" s="2" customFormat="1" ht="37.5" customHeight="1" hidden="1">
      <c r="A18" s="44" t="s">
        <v>23</v>
      </c>
      <c r="B18" s="45" t="s">
        <v>27</v>
      </c>
      <c r="C18" s="46">
        <v>0</v>
      </c>
      <c r="D18" s="46">
        <v>0</v>
      </c>
      <c r="E18" s="36" t="e">
        <f t="shared" si="0"/>
        <v>#DIV/0!</v>
      </c>
    </row>
    <row r="19" spans="1:5" s="16" customFormat="1" ht="41.25" customHeight="1" hidden="1">
      <c r="A19" s="47" t="s">
        <v>52</v>
      </c>
      <c r="B19" s="48" t="s">
        <v>9</v>
      </c>
      <c r="C19" s="49">
        <f>C20</f>
        <v>0</v>
      </c>
      <c r="D19" s="49">
        <f>D20</f>
        <v>0</v>
      </c>
      <c r="E19" s="50">
        <v>0</v>
      </c>
    </row>
    <row r="20" spans="1:5" s="17" customFormat="1" ht="52.5" customHeight="1" hidden="1">
      <c r="A20" s="51" t="s">
        <v>8</v>
      </c>
      <c r="B20" s="52" t="s">
        <v>7</v>
      </c>
      <c r="C20" s="53">
        <v>0</v>
      </c>
      <c r="D20" s="53">
        <v>0</v>
      </c>
      <c r="E20" s="54">
        <v>0</v>
      </c>
    </row>
    <row r="21" spans="1:5" s="17" customFormat="1" ht="40.5" customHeight="1">
      <c r="A21" s="55" t="s">
        <v>56</v>
      </c>
      <c r="B21" s="56" t="s">
        <v>58</v>
      </c>
      <c r="C21" s="41">
        <f>C22</f>
        <v>0</v>
      </c>
      <c r="D21" s="41">
        <f>D22</f>
        <v>0.53924</v>
      </c>
      <c r="E21" s="31" t="e">
        <f t="shared" si="0"/>
        <v>#DIV/0!</v>
      </c>
    </row>
    <row r="22" spans="1:5" s="17" customFormat="1" ht="58.5" customHeight="1">
      <c r="A22" s="32" t="s">
        <v>57</v>
      </c>
      <c r="B22" s="57" t="s">
        <v>58</v>
      </c>
      <c r="C22" s="34">
        <v>0</v>
      </c>
      <c r="D22" s="34">
        <v>0.53924</v>
      </c>
      <c r="E22" s="36" t="e">
        <f t="shared" si="0"/>
        <v>#DIV/0!</v>
      </c>
    </row>
    <row r="23" spans="1:5" s="13" customFormat="1" ht="45" customHeight="1">
      <c r="A23" s="28" t="s">
        <v>6</v>
      </c>
      <c r="B23" s="29" t="s">
        <v>62</v>
      </c>
      <c r="C23" s="30">
        <f>C24+C25</f>
        <v>50</v>
      </c>
      <c r="D23" s="30">
        <f>D24+D25</f>
        <v>65.8528</v>
      </c>
      <c r="E23" s="31">
        <f t="shared" si="0"/>
        <v>131.7056</v>
      </c>
    </row>
    <row r="24" spans="1:5" s="13" customFormat="1" ht="94.5" customHeight="1">
      <c r="A24" s="32" t="s">
        <v>43</v>
      </c>
      <c r="B24" s="33" t="s">
        <v>5</v>
      </c>
      <c r="C24" s="34">
        <v>50</v>
      </c>
      <c r="D24" s="34">
        <v>52.306</v>
      </c>
      <c r="E24" s="36">
        <f t="shared" si="0"/>
        <v>104.612</v>
      </c>
    </row>
    <row r="25" spans="1:5" s="15" customFormat="1" ht="108" customHeight="1">
      <c r="A25" s="32" t="s">
        <v>46</v>
      </c>
      <c r="B25" s="33" t="s">
        <v>4</v>
      </c>
      <c r="C25" s="34">
        <v>0</v>
      </c>
      <c r="D25" s="34">
        <v>13.5468</v>
      </c>
      <c r="E25" s="58">
        <v>0</v>
      </c>
    </row>
    <row r="26" spans="1:5" s="16" customFormat="1" ht="45.75" customHeight="1">
      <c r="A26" s="55" t="s">
        <v>66</v>
      </c>
      <c r="B26" s="29" t="s">
        <v>67</v>
      </c>
      <c r="C26" s="30">
        <f>C27</f>
        <v>60</v>
      </c>
      <c r="D26" s="30">
        <f>D27</f>
        <v>0</v>
      </c>
      <c r="E26" s="59">
        <f t="shared" si="0"/>
        <v>0</v>
      </c>
    </row>
    <row r="27" spans="1:5" s="16" customFormat="1" ht="30.75" customHeight="1">
      <c r="A27" s="32" t="s">
        <v>45</v>
      </c>
      <c r="B27" s="60" t="s">
        <v>30</v>
      </c>
      <c r="C27" s="46">
        <v>60</v>
      </c>
      <c r="D27" s="46">
        <v>0</v>
      </c>
      <c r="E27" s="58">
        <f t="shared" si="0"/>
        <v>0</v>
      </c>
    </row>
    <row r="28" spans="1:5" s="16" customFormat="1" ht="43.5" customHeight="1">
      <c r="A28" s="61" t="s">
        <v>68</v>
      </c>
      <c r="B28" s="29" t="s">
        <v>98</v>
      </c>
      <c r="C28" s="30">
        <f>C29+C30</f>
        <v>40</v>
      </c>
      <c r="D28" s="30">
        <f>D29+D30</f>
        <v>3154.8424999999997</v>
      </c>
      <c r="E28" s="59">
        <f t="shared" si="0"/>
        <v>7887.106249999999</v>
      </c>
    </row>
    <row r="29" spans="1:5" s="16" customFormat="1" ht="138.75" customHeight="1">
      <c r="A29" s="62" t="s">
        <v>100</v>
      </c>
      <c r="B29" s="63" t="s">
        <v>99</v>
      </c>
      <c r="C29" s="46">
        <v>0</v>
      </c>
      <c r="D29" s="46">
        <v>26.85</v>
      </c>
      <c r="E29" s="58" t="e">
        <f t="shared" si="0"/>
        <v>#DIV/0!</v>
      </c>
    </row>
    <row r="30" spans="1:5" s="16" customFormat="1" ht="78" customHeight="1">
      <c r="A30" s="43" t="s">
        <v>69</v>
      </c>
      <c r="B30" s="63" t="s">
        <v>53</v>
      </c>
      <c r="C30" s="46">
        <v>40</v>
      </c>
      <c r="D30" s="46">
        <v>3127.9925</v>
      </c>
      <c r="E30" s="58">
        <f t="shared" si="0"/>
        <v>7819.981249999999</v>
      </c>
    </row>
    <row r="31" spans="1:5" s="16" customFormat="1" ht="44.25" customHeight="1">
      <c r="A31" s="64" t="s">
        <v>48</v>
      </c>
      <c r="B31" s="29" t="s">
        <v>47</v>
      </c>
      <c r="C31" s="30">
        <v>0</v>
      </c>
      <c r="D31" s="30">
        <v>0</v>
      </c>
      <c r="E31" s="59">
        <v>0</v>
      </c>
    </row>
    <row r="32" spans="1:5" s="16" customFormat="1" ht="28.5" customHeight="1">
      <c r="A32" s="64" t="s">
        <v>44</v>
      </c>
      <c r="B32" s="29" t="s">
        <v>3</v>
      </c>
      <c r="C32" s="30">
        <v>0</v>
      </c>
      <c r="D32" s="30">
        <v>10.06</v>
      </c>
      <c r="E32" s="59" t="e">
        <f t="shared" si="0"/>
        <v>#DIV/0!</v>
      </c>
    </row>
    <row r="33" spans="1:5" s="2" customFormat="1" ht="27">
      <c r="A33" s="65" t="s">
        <v>2</v>
      </c>
      <c r="B33" s="25" t="s">
        <v>1</v>
      </c>
      <c r="C33" s="26">
        <f>C34+C56+C51</f>
        <v>7102.08428</v>
      </c>
      <c r="D33" s="26">
        <f>D34+D56+D51+D54</f>
        <v>4523.434920000001</v>
      </c>
      <c r="E33" s="27">
        <f t="shared" si="0"/>
        <v>63.69165362819379</v>
      </c>
    </row>
    <row r="34" spans="1:5" s="2" customFormat="1" ht="48" customHeight="1">
      <c r="A34" s="44" t="s">
        <v>54</v>
      </c>
      <c r="B34" s="33" t="s">
        <v>25</v>
      </c>
      <c r="C34" s="34">
        <f>C35+C38+C44+C47</f>
        <v>6711.8268</v>
      </c>
      <c r="D34" s="34">
        <f>D35+D38+D44+D47</f>
        <v>4133.1778</v>
      </c>
      <c r="E34" s="36">
        <f t="shared" si="0"/>
        <v>61.580519330445185</v>
      </c>
    </row>
    <row r="35" spans="1:5" s="2" customFormat="1" ht="60" customHeight="1">
      <c r="A35" s="64" t="s">
        <v>54</v>
      </c>
      <c r="B35" s="29" t="s">
        <v>70</v>
      </c>
      <c r="C35" s="30">
        <f>C36+C37</f>
        <v>1991.105</v>
      </c>
      <c r="D35" s="30">
        <f>D36+D37</f>
        <v>1356.8</v>
      </c>
      <c r="E35" s="31">
        <f t="shared" si="0"/>
        <v>68.14306628731282</v>
      </c>
    </row>
    <row r="36" spans="1:5" s="14" customFormat="1" ht="15">
      <c r="A36" s="44" t="s">
        <v>34</v>
      </c>
      <c r="B36" s="60" t="s">
        <v>71</v>
      </c>
      <c r="C36" s="46">
        <v>1626.294</v>
      </c>
      <c r="D36" s="46">
        <v>1113.6</v>
      </c>
      <c r="E36" s="36">
        <f t="shared" si="0"/>
        <v>68.47470383583779</v>
      </c>
    </row>
    <row r="37" spans="1:5" s="14" customFormat="1" ht="16.5">
      <c r="A37" s="66" t="s">
        <v>55</v>
      </c>
      <c r="B37" s="67" t="s">
        <v>71</v>
      </c>
      <c r="C37" s="46">
        <v>364.811</v>
      </c>
      <c r="D37" s="46">
        <v>243.2</v>
      </c>
      <c r="E37" s="36">
        <f t="shared" si="0"/>
        <v>66.66465649336232</v>
      </c>
    </row>
    <row r="38" spans="1:5" s="2" customFormat="1" ht="52.5" customHeight="1">
      <c r="A38" s="28" t="s">
        <v>31</v>
      </c>
      <c r="B38" s="29" t="s">
        <v>72</v>
      </c>
      <c r="C38" s="30">
        <f>C40+C43+C41+C42+C39</f>
        <v>4274.8818</v>
      </c>
      <c r="D38" s="30">
        <f>D39+D40+D42+D43</f>
        <v>2371.2478</v>
      </c>
      <c r="E38" s="31">
        <f t="shared" si="0"/>
        <v>55.46931847332013</v>
      </c>
    </row>
    <row r="39" spans="1:5" s="2" customFormat="1" ht="79.5" customHeight="1">
      <c r="A39" s="32" t="s">
        <v>73</v>
      </c>
      <c r="B39" s="60" t="s">
        <v>75</v>
      </c>
      <c r="C39" s="46">
        <v>683.9768</v>
      </c>
      <c r="D39" s="46">
        <v>683.9768</v>
      </c>
      <c r="E39" s="36">
        <f>D39/C39*100</f>
        <v>100</v>
      </c>
    </row>
    <row r="40" spans="1:5" s="2" customFormat="1" ht="234.75" customHeight="1">
      <c r="A40" s="37" t="s">
        <v>74</v>
      </c>
      <c r="B40" s="60" t="s">
        <v>76</v>
      </c>
      <c r="C40" s="46">
        <v>1000</v>
      </c>
      <c r="D40" s="46">
        <v>1000</v>
      </c>
      <c r="E40" s="36">
        <f>D40/C40*100</f>
        <v>100</v>
      </c>
    </row>
    <row r="41" spans="1:5" s="2" customFormat="1" ht="95.25" customHeight="1" hidden="1">
      <c r="A41" s="32"/>
      <c r="B41" s="60"/>
      <c r="C41" s="46"/>
      <c r="D41" s="46"/>
      <c r="E41" s="36" t="e">
        <f>D41/C41*100</f>
        <v>#DIV/0!</v>
      </c>
    </row>
    <row r="42" spans="1:5" s="2" customFormat="1" ht="52.5" customHeight="1">
      <c r="A42" s="32" t="s">
        <v>103</v>
      </c>
      <c r="B42" s="60" t="s">
        <v>104</v>
      </c>
      <c r="C42" s="46">
        <v>300</v>
      </c>
      <c r="D42" s="46">
        <v>0</v>
      </c>
      <c r="E42" s="36">
        <f>D42/C42*100</f>
        <v>0</v>
      </c>
    </row>
    <row r="43" spans="1:5" s="2" customFormat="1" ht="93.75" customHeight="1">
      <c r="A43" s="32" t="s">
        <v>92</v>
      </c>
      <c r="B43" s="60" t="s">
        <v>76</v>
      </c>
      <c r="C43" s="46">
        <v>2290.905</v>
      </c>
      <c r="D43" s="46">
        <v>687.271</v>
      </c>
      <c r="E43" s="36">
        <f>D43/C43*100</f>
        <v>29.999978174564195</v>
      </c>
    </row>
    <row r="44" spans="1:5" s="2" customFormat="1" ht="40.5" customHeight="1">
      <c r="A44" s="55" t="s">
        <v>35</v>
      </c>
      <c r="B44" s="68" t="s">
        <v>77</v>
      </c>
      <c r="C44" s="41">
        <f>C45+C46</f>
        <v>191.73</v>
      </c>
      <c r="D44" s="41">
        <f>D45+D46</f>
        <v>169.02</v>
      </c>
      <c r="E44" s="31">
        <f t="shared" si="0"/>
        <v>88.15521827570021</v>
      </c>
    </row>
    <row r="45" spans="1:5" s="2" customFormat="1" ht="64.5" customHeight="1">
      <c r="A45" s="43" t="s">
        <v>78</v>
      </c>
      <c r="B45" s="69" t="s">
        <v>80</v>
      </c>
      <c r="C45" s="34">
        <v>188.85</v>
      </c>
      <c r="D45" s="34">
        <v>169.02</v>
      </c>
      <c r="E45" s="36">
        <f t="shared" si="0"/>
        <v>89.49960285941224</v>
      </c>
    </row>
    <row r="46" spans="1:5" s="2" customFormat="1" ht="144" customHeight="1">
      <c r="A46" s="43" t="s">
        <v>79</v>
      </c>
      <c r="B46" s="69" t="s">
        <v>81</v>
      </c>
      <c r="C46" s="34">
        <v>2.88</v>
      </c>
      <c r="D46" s="34">
        <v>0</v>
      </c>
      <c r="E46" s="36">
        <f t="shared" si="0"/>
        <v>0</v>
      </c>
    </row>
    <row r="47" spans="1:5" s="2" customFormat="1" ht="19.5" customHeight="1">
      <c r="A47" s="55" t="s">
        <v>39</v>
      </c>
      <c r="B47" s="68" t="s">
        <v>87</v>
      </c>
      <c r="C47" s="41">
        <f>C48+C49+C50+C54+C55</f>
        <v>254.11</v>
      </c>
      <c r="D47" s="41">
        <f>D48+D49+D50</f>
        <v>236.11</v>
      </c>
      <c r="E47" s="31">
        <f t="shared" si="0"/>
        <v>92.91645350438786</v>
      </c>
    </row>
    <row r="48" spans="1:5" s="2" customFormat="1" ht="123" customHeight="1">
      <c r="A48" s="32" t="s">
        <v>82</v>
      </c>
      <c r="B48" s="70" t="s">
        <v>85</v>
      </c>
      <c r="C48" s="34">
        <v>40</v>
      </c>
      <c r="D48" s="34">
        <v>40</v>
      </c>
      <c r="E48" s="36">
        <f t="shared" si="0"/>
        <v>100</v>
      </c>
    </row>
    <row r="49" spans="1:5" s="18" customFormat="1" ht="118.5" customHeight="1">
      <c r="A49" s="37" t="s">
        <v>83</v>
      </c>
      <c r="B49" s="70" t="s">
        <v>85</v>
      </c>
      <c r="C49" s="34">
        <v>142.11</v>
      </c>
      <c r="D49" s="34">
        <v>142.11</v>
      </c>
      <c r="E49" s="58">
        <f t="shared" si="0"/>
        <v>100</v>
      </c>
    </row>
    <row r="50" spans="1:5" s="2" customFormat="1" ht="43.5" customHeight="1">
      <c r="A50" s="43" t="s">
        <v>84</v>
      </c>
      <c r="B50" s="70" t="s">
        <v>86</v>
      </c>
      <c r="C50" s="34">
        <v>72</v>
      </c>
      <c r="D50" s="34">
        <v>54</v>
      </c>
      <c r="E50" s="36">
        <f t="shared" si="0"/>
        <v>75</v>
      </c>
    </row>
    <row r="51" spans="1:5" s="2" customFormat="1" ht="20.25" customHeight="1">
      <c r="A51" s="55" t="s">
        <v>59</v>
      </c>
      <c r="B51" s="71" t="s">
        <v>97</v>
      </c>
      <c r="C51" s="41">
        <f>C52+C53</f>
        <v>390.25748</v>
      </c>
      <c r="D51" s="41">
        <f>D52+D53</f>
        <v>390.25748</v>
      </c>
      <c r="E51" s="31">
        <f t="shared" si="0"/>
        <v>100</v>
      </c>
    </row>
    <row r="52" spans="1:5" s="2" customFormat="1" ht="60.75" customHeight="1">
      <c r="A52" s="32" t="s">
        <v>95</v>
      </c>
      <c r="B52" s="70" t="s">
        <v>93</v>
      </c>
      <c r="C52" s="34">
        <v>148.95348</v>
      </c>
      <c r="D52" s="34">
        <v>148.95348</v>
      </c>
      <c r="E52" s="36">
        <f t="shared" si="0"/>
        <v>100</v>
      </c>
    </row>
    <row r="53" spans="1:5" s="2" customFormat="1" ht="36.75" customHeight="1">
      <c r="A53" s="32" t="s">
        <v>96</v>
      </c>
      <c r="B53" s="70" t="s">
        <v>94</v>
      </c>
      <c r="C53" s="34">
        <v>241.304</v>
      </c>
      <c r="D53" s="34">
        <v>241.304</v>
      </c>
      <c r="E53" s="36">
        <f t="shared" si="0"/>
        <v>100</v>
      </c>
    </row>
    <row r="54" spans="1:5" s="2" customFormat="1" ht="54" customHeight="1">
      <c r="A54" s="72" t="s">
        <v>91</v>
      </c>
      <c r="B54" s="71" t="s">
        <v>88</v>
      </c>
      <c r="C54" s="41">
        <f>C55</f>
        <v>0</v>
      </c>
      <c r="D54" s="41">
        <f>D55</f>
        <v>-0.00036</v>
      </c>
      <c r="E54" s="31" t="e">
        <f t="shared" si="0"/>
        <v>#DIV/0!</v>
      </c>
    </row>
    <row r="55" spans="1:5" s="2" customFormat="1" ht="67.5" customHeight="1">
      <c r="A55" s="43" t="s">
        <v>90</v>
      </c>
      <c r="B55" s="70" t="s">
        <v>89</v>
      </c>
      <c r="C55" s="34">
        <v>0</v>
      </c>
      <c r="D55" s="34">
        <v>-0.00036</v>
      </c>
      <c r="E55" s="36" t="e">
        <f t="shared" si="0"/>
        <v>#DIV/0!</v>
      </c>
    </row>
    <row r="56" spans="1:5" s="2" customFormat="1" ht="43.5" customHeight="1" hidden="1">
      <c r="A56" s="55" t="s">
        <v>59</v>
      </c>
      <c r="B56" s="73" t="s">
        <v>63</v>
      </c>
      <c r="C56" s="41"/>
      <c r="D56" s="41"/>
      <c r="E56" s="31" t="e">
        <f t="shared" si="0"/>
        <v>#DIV/0!</v>
      </c>
    </row>
    <row r="57" spans="1:5" s="2" customFormat="1" ht="41.25" customHeight="1" hidden="1">
      <c r="A57" s="32" t="s">
        <v>60</v>
      </c>
      <c r="B57" s="74" t="s">
        <v>61</v>
      </c>
      <c r="C57" s="34"/>
      <c r="D57" s="34"/>
      <c r="E57" s="36" t="e">
        <f t="shared" si="0"/>
        <v>#DIV/0!</v>
      </c>
    </row>
    <row r="58" spans="1:5" s="2" customFormat="1" ht="22.5" customHeight="1">
      <c r="A58" s="75" t="s">
        <v>0</v>
      </c>
      <c r="B58" s="75"/>
      <c r="C58" s="76">
        <f>C6+C33</f>
        <v>18239.38428</v>
      </c>
      <c r="D58" s="76">
        <f>D6+D33</f>
        <v>15495.96976</v>
      </c>
      <c r="E58" s="27">
        <f t="shared" si="0"/>
        <v>84.958842481277</v>
      </c>
    </row>
    <row r="59" spans="1:5" s="2" customFormat="1" ht="69.75" customHeight="1">
      <c r="A59" s="5"/>
      <c r="B59" s="9"/>
      <c r="C59" s="10"/>
      <c r="D59" s="10"/>
      <c r="E59" s="10"/>
    </row>
    <row r="60" spans="1:5" s="2" customFormat="1" ht="70.5" customHeight="1">
      <c r="A60" s="5"/>
      <c r="B60" s="9"/>
      <c r="C60" s="10"/>
      <c r="D60" s="10"/>
      <c r="E60" s="10"/>
    </row>
    <row r="61" spans="1:5" s="2" customFormat="1" ht="29.25" customHeight="1">
      <c r="A61" s="5"/>
      <c r="B61" s="9"/>
      <c r="C61" s="10"/>
      <c r="D61" s="10"/>
      <c r="E61" s="10"/>
    </row>
    <row r="62" spans="1:5" s="2" customFormat="1" ht="65.25" customHeight="1">
      <c r="A62" s="5"/>
      <c r="B62" s="9"/>
      <c r="C62" s="10"/>
      <c r="D62" s="10"/>
      <c r="E62" s="10"/>
    </row>
    <row r="63" spans="1:5" s="2" customFormat="1" ht="79.5" customHeight="1">
      <c r="A63" s="5"/>
      <c r="B63" s="9"/>
      <c r="C63" s="10"/>
      <c r="D63" s="10"/>
      <c r="E63" s="10"/>
    </row>
    <row r="64" spans="1:5" s="2" customFormat="1" ht="40.5" customHeight="1">
      <c r="A64" s="5"/>
      <c r="B64" s="9"/>
      <c r="C64" s="10"/>
      <c r="D64" s="10"/>
      <c r="E64" s="10"/>
    </row>
    <row r="65" spans="1:5" s="13" customFormat="1" ht="25.5" customHeight="1">
      <c r="A65" s="5"/>
      <c r="B65" s="9"/>
      <c r="C65" s="10"/>
      <c r="D65" s="10"/>
      <c r="E65" s="10"/>
    </row>
    <row r="66" spans="1:6" s="2" customFormat="1" ht="15">
      <c r="A66" s="5"/>
      <c r="B66" s="9"/>
      <c r="C66" s="10"/>
      <c r="D66" s="10"/>
      <c r="E66" s="10"/>
      <c r="F66" s="3"/>
    </row>
    <row r="67" spans="1:6" s="2" customFormat="1" ht="15">
      <c r="A67" s="5"/>
      <c r="B67" s="9"/>
      <c r="C67" s="10"/>
      <c r="D67" s="10"/>
      <c r="E67" s="10"/>
      <c r="F67" s="3"/>
    </row>
    <row r="68" spans="1:6" s="2" customFormat="1" ht="15">
      <c r="A68" s="5"/>
      <c r="B68" s="9"/>
      <c r="C68" s="10"/>
      <c r="D68" s="10"/>
      <c r="E68" s="10"/>
      <c r="F68" s="3"/>
    </row>
    <row r="69" spans="1:6" s="2" customFormat="1" ht="15">
      <c r="A69" s="5"/>
      <c r="B69" s="9"/>
      <c r="C69" s="10"/>
      <c r="D69" s="10"/>
      <c r="E69" s="10"/>
      <c r="F69" s="3"/>
    </row>
    <row r="70" spans="1:6" s="2" customFormat="1" ht="15">
      <c r="A70" s="5"/>
      <c r="B70" s="9"/>
      <c r="C70" s="10"/>
      <c r="D70" s="10"/>
      <c r="E70" s="10"/>
      <c r="F70" s="3"/>
    </row>
    <row r="71" spans="1:6" s="2" customFormat="1" ht="15">
      <c r="A71" s="5"/>
      <c r="B71" s="9"/>
      <c r="C71" s="10"/>
      <c r="D71" s="10"/>
      <c r="E71" s="10"/>
      <c r="F71" s="3"/>
    </row>
    <row r="72" spans="1:6" s="2" customFormat="1" ht="15">
      <c r="A72" s="5"/>
      <c r="B72" s="9"/>
      <c r="C72" s="10"/>
      <c r="D72" s="10"/>
      <c r="E72" s="10"/>
      <c r="F72" s="3"/>
    </row>
    <row r="73" spans="1:6" s="2" customFormat="1" ht="15">
      <c r="A73" s="5"/>
      <c r="B73" s="9"/>
      <c r="C73" s="10"/>
      <c r="D73" s="10"/>
      <c r="E73" s="10"/>
      <c r="F73" s="3"/>
    </row>
    <row r="74" spans="1:6" s="2" customFormat="1" ht="15">
      <c r="A74" s="5"/>
      <c r="B74" s="9"/>
      <c r="C74" s="10"/>
      <c r="D74" s="10"/>
      <c r="E74" s="10"/>
      <c r="F74" s="3"/>
    </row>
    <row r="75" spans="1:6" s="2" customFormat="1" ht="15">
      <c r="A75" s="5"/>
      <c r="B75" s="9"/>
      <c r="C75" s="10"/>
      <c r="D75" s="10"/>
      <c r="E75" s="10"/>
      <c r="F75" s="3"/>
    </row>
    <row r="76" spans="1:6" s="2" customFormat="1" ht="15">
      <c r="A76" s="5"/>
      <c r="B76" s="9"/>
      <c r="C76" s="10"/>
      <c r="D76" s="10"/>
      <c r="E76" s="10"/>
      <c r="F76" s="3"/>
    </row>
    <row r="77" spans="1:6" s="2" customFormat="1" ht="15">
      <c r="A77" s="5"/>
      <c r="B77" s="9"/>
      <c r="C77" s="10"/>
      <c r="D77" s="10"/>
      <c r="E77" s="10"/>
      <c r="F77" s="3"/>
    </row>
    <row r="78" spans="1:6" s="2" customFormat="1" ht="15">
      <c r="A78" s="5"/>
      <c r="B78" s="9"/>
      <c r="C78" s="10"/>
      <c r="D78" s="10"/>
      <c r="E78" s="10"/>
      <c r="F78" s="3"/>
    </row>
    <row r="79" spans="1:6" s="2" customFormat="1" ht="15">
      <c r="A79" s="5"/>
      <c r="B79" s="9"/>
      <c r="C79" s="10"/>
      <c r="D79" s="10"/>
      <c r="E79" s="10"/>
      <c r="F79" s="3"/>
    </row>
    <row r="80" spans="1:6" s="2" customFormat="1" ht="15">
      <c r="A80" s="5"/>
      <c r="B80" s="9"/>
      <c r="C80" s="10"/>
      <c r="D80" s="10"/>
      <c r="E80" s="10"/>
      <c r="F80" s="3"/>
    </row>
    <row r="81" spans="1:6" s="2" customFormat="1" ht="15">
      <c r="A81" s="5"/>
      <c r="B81" s="9"/>
      <c r="C81" s="9"/>
      <c r="D81" s="9"/>
      <c r="E81" s="9"/>
      <c r="F81" s="3"/>
    </row>
    <row r="82" spans="1:6" s="2" customFormat="1" ht="15">
      <c r="A82" s="6"/>
      <c r="B82" s="11"/>
      <c r="C82" s="11"/>
      <c r="D82" s="11"/>
      <c r="E82" s="11"/>
      <c r="F82" s="3"/>
    </row>
    <row r="83" spans="1:6" s="2" customFormat="1" ht="15">
      <c r="A83" s="6"/>
      <c r="B83" s="11"/>
      <c r="C83" s="11"/>
      <c r="D83" s="11"/>
      <c r="E83" s="11"/>
      <c r="F83" s="3"/>
    </row>
    <row r="84" spans="1:6" s="2" customFormat="1" ht="15">
      <c r="A84" s="6"/>
      <c r="B84" s="11"/>
      <c r="C84" s="11"/>
      <c r="D84" s="11"/>
      <c r="E84" s="11"/>
      <c r="F84" s="3"/>
    </row>
    <row r="85" spans="1:6" s="2" customFormat="1" ht="15">
      <c r="A85" s="6"/>
      <c r="B85" s="11"/>
      <c r="C85" s="11"/>
      <c r="D85" s="11"/>
      <c r="E85" s="11"/>
      <c r="F85" s="3"/>
    </row>
    <row r="86" spans="1:6" s="2" customFormat="1" ht="15">
      <c r="A86" s="6"/>
      <c r="B86" s="11"/>
      <c r="C86" s="11"/>
      <c r="D86" s="11"/>
      <c r="E86" s="11"/>
      <c r="F86" s="3"/>
    </row>
    <row r="87" spans="1:6" s="2" customFormat="1" ht="15">
      <c r="A87" s="6"/>
      <c r="B87" s="11"/>
      <c r="C87" s="11"/>
      <c r="D87" s="11"/>
      <c r="E87" s="11"/>
      <c r="F87" s="3"/>
    </row>
    <row r="88" spans="1:6" s="2" customFormat="1" ht="15">
      <c r="A88" s="6"/>
      <c r="B88" s="11"/>
      <c r="C88" s="11"/>
      <c r="D88" s="11"/>
      <c r="E88" s="11"/>
      <c r="F88" s="3"/>
    </row>
    <row r="89" spans="1:5" s="2" customFormat="1" ht="15">
      <c r="A89" s="6"/>
      <c r="B89" s="11"/>
      <c r="C89" s="11"/>
      <c r="D89" s="11"/>
      <c r="E89" s="11"/>
    </row>
    <row r="90" spans="1:5" s="2" customFormat="1" ht="15">
      <c r="A90" s="6"/>
      <c r="B90" s="11"/>
      <c r="C90" s="11"/>
      <c r="D90" s="11"/>
      <c r="E90" s="11"/>
    </row>
    <row r="91" spans="1:5" s="2" customFormat="1" ht="15">
      <c r="A91" s="6"/>
      <c r="B91" s="11"/>
      <c r="C91" s="11"/>
      <c r="D91" s="11"/>
      <c r="E91" s="11"/>
    </row>
    <row r="92" spans="1:5" s="2" customFormat="1" ht="15">
      <c r="A92" s="6"/>
      <c r="B92" s="11"/>
      <c r="C92" s="11"/>
      <c r="D92" s="11"/>
      <c r="E92" s="11"/>
    </row>
    <row r="93" spans="1:5" s="2" customFormat="1" ht="15">
      <c r="A93" s="6"/>
      <c r="B93" s="11"/>
      <c r="C93" s="11"/>
      <c r="D93" s="11"/>
      <c r="E93" s="11"/>
    </row>
    <row r="94" spans="1:5" s="2" customFormat="1" ht="15">
      <c r="A94" s="6"/>
      <c r="B94" s="11"/>
      <c r="C94" s="11"/>
      <c r="D94" s="11"/>
      <c r="E94" s="11"/>
    </row>
    <row r="95" spans="1:5" s="2" customFormat="1" ht="15">
      <c r="A95" s="6"/>
      <c r="B95" s="11"/>
      <c r="C95" s="11"/>
      <c r="D95" s="11"/>
      <c r="E95" s="11"/>
    </row>
    <row r="96" spans="1:5" s="2" customFormat="1" ht="15">
      <c r="A96" s="6"/>
      <c r="B96" s="11"/>
      <c r="C96" s="11"/>
      <c r="D96" s="11"/>
      <c r="E96" s="11"/>
    </row>
    <row r="97" spans="1:5" s="2" customFormat="1" ht="15">
      <c r="A97" s="6"/>
      <c r="B97" s="11"/>
      <c r="C97" s="11"/>
      <c r="D97" s="11"/>
      <c r="E97" s="11"/>
    </row>
    <row r="98" spans="1:5" s="2" customFormat="1" ht="15">
      <c r="A98" s="6"/>
      <c r="B98" s="11"/>
      <c r="C98" s="11"/>
      <c r="D98" s="11"/>
      <c r="E98" s="11"/>
    </row>
    <row r="99" spans="1:5" s="2" customFormat="1" ht="15">
      <c r="A99" s="6"/>
      <c r="B99" s="11"/>
      <c r="C99" s="11"/>
      <c r="D99" s="11"/>
      <c r="E99" s="11"/>
    </row>
    <row r="100" spans="1:5" s="2" customFormat="1" ht="15">
      <c r="A100" s="6"/>
      <c r="B100" s="11"/>
      <c r="C100" s="11"/>
      <c r="D100" s="11"/>
      <c r="E100" s="11"/>
    </row>
    <row r="101" spans="1:5" s="2" customFormat="1" ht="15">
      <c r="A101" s="6"/>
      <c r="B101" s="11"/>
      <c r="C101" s="11"/>
      <c r="D101" s="11"/>
      <c r="E101" s="11"/>
    </row>
    <row r="102" spans="1:5" s="2" customFormat="1" ht="15">
      <c r="A102" s="6"/>
      <c r="B102" s="11"/>
      <c r="C102" s="11"/>
      <c r="D102" s="11"/>
      <c r="E102" s="11"/>
    </row>
    <row r="103" spans="1:5" s="2" customFormat="1" ht="15">
      <c r="A103" s="6"/>
      <c r="B103" s="11"/>
      <c r="C103" s="11"/>
      <c r="D103" s="11"/>
      <c r="E103" s="11"/>
    </row>
    <row r="104" spans="1:5" s="2" customFormat="1" ht="15">
      <c r="A104" s="6"/>
      <c r="B104" s="11"/>
      <c r="C104" s="11"/>
      <c r="D104" s="11"/>
      <c r="E104" s="11"/>
    </row>
    <row r="105" spans="1:5" s="2" customFormat="1" ht="15">
      <c r="A105" s="6"/>
      <c r="B105" s="11"/>
      <c r="C105" s="11"/>
      <c r="D105" s="11"/>
      <c r="E105" s="11"/>
    </row>
    <row r="106" spans="1:5" s="2" customFormat="1" ht="15">
      <c r="A106" s="6"/>
      <c r="B106" s="11"/>
      <c r="C106" s="11"/>
      <c r="D106" s="11"/>
      <c r="E106" s="11"/>
    </row>
    <row r="107" spans="1:5" s="2" customFormat="1" ht="15">
      <c r="A107" s="6"/>
      <c r="B107" s="11"/>
      <c r="C107" s="11"/>
      <c r="D107" s="11"/>
      <c r="E107" s="11"/>
    </row>
    <row r="108" spans="1:5" s="2" customFormat="1" ht="15">
      <c r="A108" s="6"/>
      <c r="B108" s="11"/>
      <c r="C108" s="11"/>
      <c r="D108" s="11"/>
      <c r="E108" s="11"/>
    </row>
    <row r="109" spans="1:5" s="2" customFormat="1" ht="15">
      <c r="A109" s="6"/>
      <c r="B109" s="11"/>
      <c r="C109" s="11"/>
      <c r="D109" s="11"/>
      <c r="E109" s="11"/>
    </row>
    <row r="110" spans="1:5" s="2" customFormat="1" ht="15">
      <c r="A110" s="6"/>
      <c r="B110" s="11"/>
      <c r="C110" s="11"/>
      <c r="D110" s="11"/>
      <c r="E110" s="11"/>
    </row>
    <row r="111" spans="1:5" s="2" customFormat="1" ht="15">
      <c r="A111" s="6"/>
      <c r="B111" s="11"/>
      <c r="C111" s="11"/>
      <c r="D111" s="11"/>
      <c r="E111" s="11"/>
    </row>
    <row r="112" spans="1:5" s="2" customFormat="1" ht="15">
      <c r="A112" s="6"/>
      <c r="B112" s="11"/>
      <c r="C112" s="11"/>
      <c r="D112" s="11"/>
      <c r="E112" s="11"/>
    </row>
    <row r="113" spans="1:5" s="2" customFormat="1" ht="15">
      <c r="A113" s="6"/>
      <c r="B113" s="11"/>
      <c r="C113" s="11"/>
      <c r="D113" s="11"/>
      <c r="E113" s="11"/>
    </row>
    <row r="114" spans="1:5" s="2" customFormat="1" ht="15">
      <c r="A114" s="6"/>
      <c r="B114" s="11"/>
      <c r="C114" s="11"/>
      <c r="D114" s="11"/>
      <c r="E114" s="11"/>
    </row>
    <row r="115" spans="1:5" s="2" customFormat="1" ht="15">
      <c r="A115" s="6"/>
      <c r="B115" s="11"/>
      <c r="C115" s="11"/>
      <c r="D115" s="11"/>
      <c r="E115" s="11"/>
    </row>
    <row r="116" spans="1:5" s="2" customFormat="1" ht="15">
      <c r="A116" s="6"/>
      <c r="B116" s="11"/>
      <c r="C116" s="11"/>
      <c r="D116" s="11"/>
      <c r="E116" s="11"/>
    </row>
    <row r="117" spans="1:5" s="2" customFormat="1" ht="15">
      <c r="A117" s="6"/>
      <c r="B117" s="11"/>
      <c r="C117" s="11"/>
      <c r="D117" s="11"/>
      <c r="E117" s="11"/>
    </row>
    <row r="118" spans="1:5" s="2" customFormat="1" ht="15">
      <c r="A118" s="6"/>
      <c r="B118" s="11"/>
      <c r="C118" s="11"/>
      <c r="D118" s="11"/>
      <c r="E118" s="11"/>
    </row>
    <row r="119" spans="1:5" s="2" customFormat="1" ht="15">
      <c r="A119" s="6"/>
      <c r="B119" s="11"/>
      <c r="C119" s="11"/>
      <c r="D119" s="11"/>
      <c r="E119" s="11"/>
    </row>
    <row r="120" spans="1:5" s="2" customFormat="1" ht="15">
      <c r="A120" s="6"/>
      <c r="B120" s="11"/>
      <c r="C120" s="11"/>
      <c r="D120" s="11"/>
      <c r="E120" s="11"/>
    </row>
    <row r="121" spans="1:5" s="2" customFormat="1" ht="15">
      <c r="A121" s="6"/>
      <c r="B121" s="11"/>
      <c r="C121" s="11"/>
      <c r="D121" s="11"/>
      <c r="E121" s="11"/>
    </row>
    <row r="122" spans="1:5" s="2" customFormat="1" ht="15">
      <c r="A122" s="6"/>
      <c r="B122" s="11"/>
      <c r="C122" s="11"/>
      <c r="D122" s="11"/>
      <c r="E122" s="11"/>
    </row>
    <row r="123" spans="1:5" s="2" customFormat="1" ht="15">
      <c r="A123" s="6"/>
      <c r="B123" s="11"/>
      <c r="C123" s="11"/>
      <c r="D123" s="11"/>
      <c r="E123" s="11"/>
    </row>
    <row r="124" spans="1:5" s="2" customFormat="1" ht="15">
      <c r="A124" s="6"/>
      <c r="B124" s="11"/>
      <c r="C124" s="11"/>
      <c r="D124" s="11"/>
      <c r="E124" s="11"/>
    </row>
    <row r="125" spans="1:5" s="2" customFormat="1" ht="15">
      <c r="A125" s="6"/>
      <c r="B125" s="11"/>
      <c r="C125" s="11"/>
      <c r="D125" s="11"/>
      <c r="E125" s="11"/>
    </row>
    <row r="126" spans="1:5" s="2" customFormat="1" ht="15">
      <c r="A126" s="6"/>
      <c r="B126" s="11"/>
      <c r="C126" s="11"/>
      <c r="D126" s="11"/>
      <c r="E126" s="11"/>
    </row>
    <row r="127" spans="1:5" s="2" customFormat="1" ht="15">
      <c r="A127" s="6"/>
      <c r="B127" s="11"/>
      <c r="C127" s="11"/>
      <c r="D127" s="11"/>
      <c r="E127" s="11"/>
    </row>
    <row r="128" spans="1:5" s="2" customFormat="1" ht="15">
      <c r="A128" s="6"/>
      <c r="B128" s="11"/>
      <c r="C128" s="11"/>
      <c r="D128" s="11"/>
      <c r="E128" s="11"/>
    </row>
    <row r="129" spans="1:5" s="2" customFormat="1" ht="15">
      <c r="A129" s="6"/>
      <c r="B129" s="11"/>
      <c r="C129" s="11"/>
      <c r="D129" s="11"/>
      <c r="E129" s="11"/>
    </row>
    <row r="130" spans="1:5" s="2" customFormat="1" ht="15">
      <c r="A130" s="6"/>
      <c r="B130" s="11"/>
      <c r="C130" s="11"/>
      <c r="D130" s="11"/>
      <c r="E130" s="11"/>
    </row>
    <row r="131" spans="1:5" s="2" customFormat="1" ht="15">
      <c r="A131" s="6"/>
      <c r="B131" s="11"/>
      <c r="C131" s="11"/>
      <c r="D131" s="11"/>
      <c r="E131" s="11"/>
    </row>
    <row r="132" spans="1:5" s="2" customFormat="1" ht="15">
      <c r="A132" s="6"/>
      <c r="B132" s="11"/>
      <c r="C132" s="11"/>
      <c r="D132" s="11"/>
      <c r="E132" s="11"/>
    </row>
    <row r="133" spans="1:5" s="2" customFormat="1" ht="15">
      <c r="A133" s="6"/>
      <c r="B133" s="11"/>
      <c r="C133" s="11"/>
      <c r="D133" s="11"/>
      <c r="E133" s="11"/>
    </row>
    <row r="134" spans="1:5" s="2" customFormat="1" ht="15">
      <c r="A134" s="6"/>
      <c r="B134" s="11"/>
      <c r="C134" s="11"/>
      <c r="D134" s="11"/>
      <c r="E134" s="11"/>
    </row>
    <row r="135" spans="1:5" s="2" customFormat="1" ht="15">
      <c r="A135" s="6"/>
      <c r="B135" s="11"/>
      <c r="C135" s="11"/>
      <c r="D135" s="11"/>
      <c r="E135" s="11"/>
    </row>
    <row r="136" spans="1:5" s="2" customFormat="1" ht="15">
      <c r="A136" s="6"/>
      <c r="B136" s="11"/>
      <c r="C136" s="11"/>
      <c r="D136" s="11"/>
      <c r="E136" s="11"/>
    </row>
    <row r="137" spans="1:5" s="2" customFormat="1" ht="15">
      <c r="A137" s="6"/>
      <c r="B137" s="11"/>
      <c r="C137" s="11"/>
      <c r="D137" s="11"/>
      <c r="E137" s="11"/>
    </row>
    <row r="138" spans="1:5" s="2" customFormat="1" ht="15">
      <c r="A138" s="6"/>
      <c r="B138" s="11"/>
      <c r="C138" s="11"/>
      <c r="D138" s="11"/>
      <c r="E138" s="11"/>
    </row>
    <row r="139" spans="1:5" s="2" customFormat="1" ht="15">
      <c r="A139" s="6"/>
      <c r="B139" s="11"/>
      <c r="C139" s="11"/>
      <c r="D139" s="11"/>
      <c r="E139" s="11"/>
    </row>
    <row r="140" spans="1:5" s="2" customFormat="1" ht="15">
      <c r="A140" s="6"/>
      <c r="B140" s="11"/>
      <c r="C140" s="11"/>
      <c r="D140" s="11"/>
      <c r="E140" s="11"/>
    </row>
    <row r="141" spans="1:5" s="2" customFormat="1" ht="15">
      <c r="A141" s="6"/>
      <c r="B141" s="11"/>
      <c r="C141" s="11"/>
      <c r="D141" s="11"/>
      <c r="E141" s="11"/>
    </row>
    <row r="142" spans="1:5" s="2" customFormat="1" ht="15">
      <c r="A142" s="6"/>
      <c r="B142" s="11"/>
      <c r="C142" s="11"/>
      <c r="D142" s="11"/>
      <c r="E142" s="11"/>
    </row>
    <row r="143" spans="1:5" s="2" customFormat="1" ht="15">
      <c r="A143" s="6"/>
      <c r="B143" s="11"/>
      <c r="C143" s="11"/>
      <c r="D143" s="11"/>
      <c r="E143" s="11"/>
    </row>
    <row r="144" spans="1:5" s="2" customFormat="1" ht="15">
      <c r="A144" s="6"/>
      <c r="B144" s="11"/>
      <c r="C144" s="11"/>
      <c r="D144" s="11"/>
      <c r="E144" s="11"/>
    </row>
    <row r="145" spans="1:5" s="2" customFormat="1" ht="15">
      <c r="A145" s="6"/>
      <c r="B145" s="11"/>
      <c r="C145" s="11"/>
      <c r="D145" s="11"/>
      <c r="E145" s="11"/>
    </row>
    <row r="146" spans="1:5" s="2" customFormat="1" ht="15">
      <c r="A146" s="6"/>
      <c r="B146" s="11"/>
      <c r="C146" s="11"/>
      <c r="D146" s="11"/>
      <c r="E146" s="11"/>
    </row>
    <row r="147" spans="1:5" s="2" customFormat="1" ht="15">
      <c r="A147" s="6"/>
      <c r="B147" s="11"/>
      <c r="C147" s="11"/>
      <c r="D147" s="11"/>
      <c r="E147" s="11"/>
    </row>
    <row r="148" spans="1:5" s="2" customFormat="1" ht="15">
      <c r="A148" s="6"/>
      <c r="B148" s="11"/>
      <c r="C148" s="11"/>
      <c r="D148" s="11"/>
      <c r="E148" s="11"/>
    </row>
    <row r="149" spans="1:5" s="2" customFormat="1" ht="15">
      <c r="A149" s="6"/>
      <c r="B149" s="11"/>
      <c r="C149" s="11"/>
      <c r="D149" s="11"/>
      <c r="E149" s="11"/>
    </row>
    <row r="150" spans="1:5" s="2" customFormat="1" ht="15">
      <c r="A150" s="6"/>
      <c r="B150" s="11"/>
      <c r="C150" s="11"/>
      <c r="D150" s="11"/>
      <c r="E150" s="11"/>
    </row>
    <row r="151" spans="1:5" s="2" customFormat="1" ht="15">
      <c r="A151" s="6"/>
      <c r="B151" s="11"/>
      <c r="C151" s="11"/>
      <c r="D151" s="11"/>
      <c r="E151" s="11"/>
    </row>
    <row r="152" spans="1:5" s="2" customFormat="1" ht="15">
      <c r="A152" s="6"/>
      <c r="B152" s="11"/>
      <c r="C152" s="11"/>
      <c r="D152" s="11"/>
      <c r="E152" s="11"/>
    </row>
    <row r="153" spans="1:5" s="2" customFormat="1" ht="15">
      <c r="A153" s="6"/>
      <c r="B153" s="11"/>
      <c r="C153" s="11"/>
      <c r="D153" s="11"/>
      <c r="E153" s="11"/>
    </row>
    <row r="154" spans="1:5" s="2" customFormat="1" ht="15">
      <c r="A154" s="6"/>
      <c r="B154" s="11"/>
      <c r="C154" s="11"/>
      <c r="D154" s="11"/>
      <c r="E154" s="11"/>
    </row>
    <row r="155" spans="1:5" s="2" customFormat="1" ht="15">
      <c r="A155" s="6"/>
      <c r="B155" s="11"/>
      <c r="C155" s="11"/>
      <c r="D155" s="11"/>
      <c r="E155" s="11"/>
    </row>
    <row r="156" spans="1:5" s="2" customFormat="1" ht="15">
      <c r="A156" s="6"/>
      <c r="B156" s="11"/>
      <c r="C156" s="11"/>
      <c r="D156" s="11"/>
      <c r="E156" s="11"/>
    </row>
    <row r="157" spans="1:5" s="2" customFormat="1" ht="15">
      <c r="A157" s="6"/>
      <c r="B157" s="11"/>
      <c r="C157" s="11"/>
      <c r="D157" s="11"/>
      <c r="E157" s="11"/>
    </row>
    <row r="158" spans="1:5" s="2" customFormat="1" ht="15">
      <c r="A158" s="6"/>
      <c r="B158" s="11"/>
      <c r="C158" s="11"/>
      <c r="D158" s="11"/>
      <c r="E158" s="11"/>
    </row>
    <row r="159" spans="1:5" s="2" customFormat="1" ht="15">
      <c r="A159" s="6"/>
      <c r="B159" s="11"/>
      <c r="C159" s="11"/>
      <c r="D159" s="11"/>
      <c r="E159" s="11"/>
    </row>
    <row r="160" spans="1:5" s="2" customFormat="1" ht="15">
      <c r="A160" s="6"/>
      <c r="B160" s="11"/>
      <c r="C160" s="11"/>
      <c r="D160" s="11"/>
      <c r="E160" s="11"/>
    </row>
    <row r="161" spans="1:5" s="2" customFormat="1" ht="15">
      <c r="A161" s="6"/>
      <c r="B161" s="11"/>
      <c r="C161" s="11"/>
      <c r="D161" s="11"/>
      <c r="E161" s="11"/>
    </row>
    <row r="162" spans="1:5" s="2" customFormat="1" ht="15">
      <c r="A162" s="6"/>
      <c r="B162" s="11"/>
      <c r="C162" s="11"/>
      <c r="D162" s="11"/>
      <c r="E162" s="11"/>
    </row>
    <row r="163" spans="1:5" s="2" customFormat="1" ht="15">
      <c r="A163" s="7"/>
      <c r="B163" s="12"/>
      <c r="C163" s="12"/>
      <c r="D163" s="12"/>
      <c r="E163" s="12"/>
    </row>
    <row r="164" spans="1:5" s="2" customFormat="1" ht="15">
      <c r="A164" s="4"/>
      <c r="B164" s="8"/>
      <c r="C164" s="8"/>
      <c r="D164" s="8"/>
      <c r="E164" s="8"/>
    </row>
    <row r="165" spans="1:5" s="2" customFormat="1" ht="15">
      <c r="A165" s="4"/>
      <c r="B165" s="8"/>
      <c r="C165" s="8"/>
      <c r="D165" s="8"/>
      <c r="E165" s="8"/>
    </row>
    <row r="166" spans="1:5" s="2" customFormat="1" ht="15">
      <c r="A166" s="4"/>
      <c r="B166" s="8"/>
      <c r="C166" s="8"/>
      <c r="D166" s="8"/>
      <c r="E166" s="8"/>
    </row>
    <row r="167" spans="1:5" s="2" customFormat="1" ht="15">
      <c r="A167" s="4"/>
      <c r="B167" s="8"/>
      <c r="C167" s="8"/>
      <c r="D167" s="8"/>
      <c r="E167" s="8"/>
    </row>
    <row r="168" spans="1:5" s="2" customFormat="1" ht="15">
      <c r="A168" s="4"/>
      <c r="B168" s="8"/>
      <c r="C168" s="8"/>
      <c r="D168" s="8"/>
      <c r="E168" s="8"/>
    </row>
    <row r="169" spans="1:5" s="2" customFormat="1" ht="15">
      <c r="A169" s="4"/>
      <c r="B169" s="8"/>
      <c r="C169" s="8"/>
      <c r="D169" s="8"/>
      <c r="E169" s="8"/>
    </row>
    <row r="170" spans="1:5" s="1" customFormat="1" ht="15">
      <c r="A170" s="4"/>
      <c r="B170" s="8"/>
      <c r="C170" s="8"/>
      <c r="D170" s="8"/>
      <c r="E170" s="8"/>
    </row>
  </sheetData>
  <sheetProtection/>
  <mergeCells count="2">
    <mergeCell ref="C1:E1"/>
    <mergeCell ref="A3:E3"/>
  </mergeCells>
  <printOptions/>
  <pageMargins left="0.9055118110236221" right="0.2755905511811024" top="0.5118110236220472" bottom="0.35433070866141736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2019-11-20T05:00:47Z</cp:lastPrinted>
  <dcterms:created xsi:type="dcterms:W3CDTF">2009-04-22T15:26:33Z</dcterms:created>
  <dcterms:modified xsi:type="dcterms:W3CDTF">2019-11-27T07:12:43Z</dcterms:modified>
  <cp:category/>
  <cp:version/>
  <cp:contentType/>
  <cp:contentStatus/>
</cp:coreProperties>
</file>