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6870" activeTab="0"/>
  </bookViews>
  <sheets>
    <sheet name="№1" sheetId="1" r:id="rId1"/>
  </sheets>
  <definedNames/>
  <calcPr fullCalcOnLoad="1"/>
</workbook>
</file>

<file path=xl/sharedStrings.xml><?xml version="1.0" encoding="utf-8"?>
<sst xmlns="http://schemas.openxmlformats.org/spreadsheetml/2006/main" count="105" uniqueCount="96">
  <si>
    <t>ИТОГО ДОХОДОВ</t>
  </si>
  <si>
    <t>000 2 00 00000 00 0000 000</t>
  </si>
  <si>
    <t>000 1 11 05035 10 0000 120</t>
  </si>
  <si>
    <t>Доходы от использования имущества, находящегося в государственной и муниципальной собственности</t>
  </si>
  <si>
    <t>000 1 09 00000 00 0000 110</t>
  </si>
  <si>
    <t>Единый сельскохозяйственный налог</t>
  </si>
  <si>
    <t>000 1 05 00000 00 0000 000</t>
  </si>
  <si>
    <t>Налоги на совокупный доход</t>
  </si>
  <si>
    <t>000 1 01 02000 01 0000 110</t>
  </si>
  <si>
    <t>Налог на доходы физических лиц</t>
  </si>
  <si>
    <t>000 1 00 00000 00 0000 000</t>
  </si>
  <si>
    <t>ДОХОДЫ</t>
  </si>
  <si>
    <t>% выполнения</t>
  </si>
  <si>
    <t>Исполненный бюджет поселения</t>
  </si>
  <si>
    <t>Уточнённый бюджет поселения</t>
  </si>
  <si>
    <t>Код дохода по КД</t>
  </si>
  <si>
    <t>Наименование показателя</t>
  </si>
  <si>
    <t>000 1 06 00000 00 0000 000</t>
  </si>
  <si>
    <t>000 1 11 00000 00 0000 000</t>
  </si>
  <si>
    <t>000 2 02 00000 00 0000 000</t>
  </si>
  <si>
    <t>000 1 05 03000 01 0000 110</t>
  </si>
  <si>
    <t>Налоги на имущество</t>
  </si>
  <si>
    <t>000 1 06 01030 10 0000 110</t>
  </si>
  <si>
    <t>000 1 08 00000 00 0000 000</t>
  </si>
  <si>
    <t>Государственная пошлина</t>
  </si>
  <si>
    <t>000 1 08 04020 01 0000 110</t>
  </si>
  <si>
    <t>Задолженность и перерасчеты по отмененным налогам, сборам и иным обязательным платежам</t>
  </si>
  <si>
    <t>000 1 09 04053 10 0000 110</t>
  </si>
  <si>
    <t>000 1 13 00000 00 0000 000</t>
  </si>
  <si>
    <t>000 1 13 02995 10 0000 130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</si>
  <si>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</si>
  <si>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</si>
  <si>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000 1 01 02010 01 0000 110</t>
  </si>
  <si>
    <t>Прочие неналоговые доходы бюджетов поселений</t>
  </si>
  <si>
    <t xml:space="preserve">                                     "Новоселкинское сельское поселение"</t>
  </si>
  <si>
    <t xml:space="preserve">                                     муниципального образования</t>
  </si>
  <si>
    <t xml:space="preserve">                                     к решению Совета депутатов</t>
  </si>
  <si>
    <t xml:space="preserve">                                     Приложение №2</t>
  </si>
  <si>
    <t xml:space="preserve">                            Мелекесского района Ульяновской области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</si>
  <si>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</si>
  <si>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</si>
  <si>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000 1 06 06033 10 0000 110</t>
  </si>
  <si>
    <t>000 1 06 06043 10 0000 110</t>
  </si>
  <si>
    <t>000 1 01 02040 01 0000 110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</si>
  <si>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</si>
  <si>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в т.ч. Областной бюджет</t>
  </si>
  <si>
    <t>Земельный налог</t>
  </si>
  <si>
    <t>000 1 06 06000 00 0000 110</t>
  </si>
  <si>
    <t>000 1 14 00000 00 0000 000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</si>
  <si>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</si>
  <si>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</si>
  <si>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Прочие доходы от компенсации затрат  бюджетов сельских поселений</t>
  </si>
  <si>
    <t>Прочие неналоговые доходы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</si>
  <si>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</t>
  </si>
  <si>
    <t>Налог на имущество физических лиц, взимаемый по ставке, применяемым к объектом налогообложения, расположенным в границах сельских поселений</t>
  </si>
  <si>
    <t>в т.ч. Районный бюджет</t>
  </si>
  <si>
    <t>000 2 02 10000 00 0000 000</t>
  </si>
  <si>
    <t>Дотации бюджетам субъектов Российской Федерации и муниципальным образованиям</t>
  </si>
  <si>
    <t>000 2 02 15001 10 0000 151</t>
  </si>
  <si>
    <t>000 2 02 20000 00 0000 151</t>
  </si>
  <si>
    <t>000 2 02 29999 10 0000 151</t>
  </si>
  <si>
    <t>Субвенции бюджетам субъектов Российской Федерации и муниципальных образований</t>
  </si>
  <si>
    <t>000 2 02 30000 00 0000 151</t>
  </si>
  <si>
    <t>Субвенции бюджетам поселений и городских округов Ульяновской области на осуществление полномочий по первичному воинскому учёту на территориях, где отсутствуют военные комиссариаты</t>
  </si>
  <si>
    <t>Субвенций бюджетам поселений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</si>
  <si>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000 2 02 35118 10 0000 151</t>
  </si>
  <si>
    <t>000 2 02 30024 10 0000 151</t>
  </si>
  <si>
    <t>000 2 02 40014 10 0000 151</t>
  </si>
  <si>
    <t>Прочие безвозмездные поступления</t>
  </si>
  <si>
    <t>000 2 07 05020 10 0000 180</t>
  </si>
  <si>
    <t>000 2 19 00000 00 0000 151</t>
  </si>
  <si>
    <t>000 2 19 60010 10 0000 151</t>
  </si>
  <si>
    <t>000 1 17 00000 00 0000 000</t>
  </si>
  <si>
    <t>000 1 17 05050 10 0000 180</t>
  </si>
  <si>
    <t>000 1 14 06025 10 0000 430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</si>
  <si>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</si>
  <si>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</si>
  <si>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бюджета муниципального образования "Новоселкинское сельское поселение" Мелекесского района Ульяновской области за 2018 год по кодам  видов доходов, подвидов доходов, классификации операций сектора государственного управления, относящихся к доходам бюджета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</si>
  <si>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</t>
  </si>
  <si>
    <t>Земельный налог с организаций, обладающих земельным участком, расположенным в границах сельских поселений (сумма платежа (перерасчеты, дедоимка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</si>
  <si>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дедоимка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</si>
  <si>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</si>
  <si>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</si>
  <si>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 </t>
    </r>
  </si>
  <si>
    <t>000 2 02 25567 10 0000 151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</si>
  <si>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</si>
  <si>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поселений на реализацию государственной программы Ульяновской области "Развитие физической культуры и спорта в Ульяновской области на 2014-2020 годы"</t>
  </si>
  <si>
    <t>Субсидии бюджетам муниципальных образований Ульяновской области в целях софинансирования реализации проектов развития поселений и городских округов Ульяновской области, подготовленных на основе местных инициатив граждан</t>
  </si>
  <si>
    <t>Субсидии на поддержку государственных программ субъектов Российской Федерации и муниципальных программ формирования городской среды (Межбюджетные трансферты)</t>
  </si>
  <si>
    <t>000 2 02 40000 00 0000 151</t>
  </si>
  <si>
    <t>Межбюджетные трансферты в рамках муниципальной программы «Развитие культуры и туризма в Мелекесском районе Ульяновской области на 2017-2021 годы на ремонт и содержание памятных сооружений, посвященных воинам Великой Отечественной войны 1941-1945гг</t>
  </si>
  <si>
    <t>Осуществление переданных полномочий из муниципального района на уровень сельских поселений в рамках муниципальной программы «Развитие транспортной системы м муниципальном образовании «Мелекесский район» Ульяновской области на 2017-2021 годы» на 2018 год</t>
  </si>
  <si>
    <t>Осуществление переданных полномочий из муниципального района на уровень сельских поселений для организации ритуальных услуг и содержание мест захоронения на 2018 год</t>
  </si>
  <si>
    <t>Поступления от денежных пожертвований, предоставляемых физическими лицами получателям средств бюджетов поселений</t>
  </si>
  <si>
    <t>000 2 07 00000 00 0000 180</t>
  </si>
  <si>
    <t xml:space="preserve">                                      №5/17от 14.05.2019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</si>
</sst>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"/>
    <numFmt numFmtId="179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Times New Roman"/>
      <family val="1"/>
    </font>
    <font>
      <b/>
      <i/>
      <sz val="10"/>
      <name val="Arial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177" fontId="11" fillId="33" borderId="10" xfId="0" applyNumberFormat="1" applyFont="1" applyFill="1" applyBorder="1" applyAlignment="1">
      <alignment vertical="center" wrapText="1"/>
    </xf>
    <xf numFmtId="179" fontId="12" fillId="33" borderId="10" xfId="0" applyNumberFormat="1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177" fontId="10" fillId="34" borderId="10" xfId="0" applyNumberFormat="1" applyFont="1" applyFill="1" applyBorder="1" applyAlignment="1">
      <alignment vertical="center" wrapText="1"/>
    </xf>
    <xf numFmtId="179" fontId="12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77" fontId="13" fillId="0" borderId="10" xfId="0" applyNumberFormat="1" applyFont="1" applyFill="1" applyBorder="1" applyAlignment="1">
      <alignment vertical="center" wrapText="1"/>
    </xf>
    <xf numFmtId="177" fontId="13" fillId="0" borderId="10" xfId="0" applyNumberFormat="1" applyFont="1" applyFill="1" applyBorder="1" applyAlignment="1">
      <alignment horizontal="right" vertical="center" wrapText="1"/>
    </xf>
    <xf numFmtId="179" fontId="13" fillId="0" borderId="10" xfId="0" applyNumberFormat="1" applyFont="1" applyFill="1" applyBorder="1" applyAlignment="1">
      <alignment vertical="center" wrapText="1"/>
    </xf>
    <xf numFmtId="17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77" fontId="10" fillId="0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177" fontId="13" fillId="34" borderId="10" xfId="0" applyNumberFormat="1" applyFont="1" applyFill="1" applyBorder="1" applyAlignment="1">
      <alignment vertical="center" wrapText="1"/>
    </xf>
    <xf numFmtId="179" fontId="10" fillId="33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33" borderId="10" xfId="0" applyFont="1" applyFill="1" applyBorder="1" applyAlignment="1">
      <alignment vertical="center" wrapText="1"/>
    </xf>
    <xf numFmtId="177" fontId="10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center"/>
    </xf>
    <xf numFmtId="0" fontId="13" fillId="34" borderId="10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33" borderId="11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177" fontId="10" fillId="34" borderId="12" xfId="0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13" fillId="34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5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0" xfId="0" applyNumberFormat="1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177" fontId="13" fillId="34" borderId="12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PageLayoutView="0" workbookViewId="0" topLeftCell="A50">
      <selection activeCell="A1" sqref="A1:E60"/>
    </sheetView>
  </sheetViews>
  <sheetFormatPr defaultColWidth="9.140625" defaultRowHeight="12.75"/>
  <cols>
    <col min="1" max="1" width="38.7109375" style="4" customWidth="1"/>
    <col min="2" max="2" width="31.421875" style="8" customWidth="1"/>
    <col min="3" max="3" width="17.00390625" style="8" customWidth="1"/>
    <col min="4" max="4" width="15.8515625" style="8" customWidth="1"/>
    <col min="5" max="5" width="13.57421875" style="8" customWidth="1"/>
  </cols>
  <sheetData>
    <row r="1" spans="1:5" ht="24.75" customHeight="1">
      <c r="A1" s="16"/>
      <c r="B1" s="67" t="s">
        <v>37</v>
      </c>
      <c r="C1" s="68"/>
      <c r="D1" s="68"/>
      <c r="E1" s="68"/>
    </row>
    <row r="2" spans="1:5" ht="20.25" customHeight="1">
      <c r="A2" s="16"/>
      <c r="B2" s="67" t="s">
        <v>36</v>
      </c>
      <c r="C2" s="68"/>
      <c r="D2" s="68"/>
      <c r="E2" s="68"/>
    </row>
    <row r="3" spans="1:5" ht="21.75" customHeight="1">
      <c r="A3" s="16"/>
      <c r="B3" s="67" t="s">
        <v>35</v>
      </c>
      <c r="C3" s="68"/>
      <c r="D3" s="68"/>
      <c r="E3" s="68"/>
    </row>
    <row r="4" spans="1:5" ht="22.5" customHeight="1">
      <c r="A4" s="16"/>
      <c r="B4" s="67" t="s">
        <v>34</v>
      </c>
      <c r="C4" s="68"/>
      <c r="D4" s="68"/>
      <c r="E4" s="68"/>
    </row>
    <row r="5" spans="1:5" ht="23.25" customHeight="1">
      <c r="A5" s="16"/>
      <c r="B5" s="69" t="s">
        <v>38</v>
      </c>
      <c r="C5" s="70"/>
      <c r="D5" s="70"/>
      <c r="E5" s="70"/>
    </row>
    <row r="6" spans="1:5" ht="21" customHeight="1">
      <c r="A6" s="17"/>
      <c r="B6" s="71" t="s">
        <v>95</v>
      </c>
      <c r="C6" s="68"/>
      <c r="D6" s="68"/>
      <c r="E6" s="68"/>
    </row>
    <row r="7" spans="1:5" ht="79.5" customHeight="1">
      <c r="A7" s="72" t="s">
        <v>77</v>
      </c>
      <c r="B7" s="72"/>
      <c r="C7" s="72"/>
      <c r="D7" s="72"/>
      <c r="E7" s="72"/>
    </row>
    <row r="8" spans="1:5" ht="9" customHeight="1">
      <c r="A8" s="18"/>
      <c r="B8" s="18"/>
      <c r="C8" s="18"/>
      <c r="D8" s="18"/>
      <c r="E8" s="18"/>
    </row>
    <row r="9" spans="1:5" ht="59.25" customHeight="1">
      <c r="A9" s="20" t="s">
        <v>16</v>
      </c>
      <c r="B9" s="20" t="s">
        <v>15</v>
      </c>
      <c r="C9" s="20" t="s">
        <v>14</v>
      </c>
      <c r="D9" s="20" t="s">
        <v>13</v>
      </c>
      <c r="E9" s="20" t="s">
        <v>12</v>
      </c>
    </row>
    <row r="10" spans="1:5" ht="20.25" customHeight="1">
      <c r="A10" s="21" t="s">
        <v>11</v>
      </c>
      <c r="B10" s="43" t="s">
        <v>10</v>
      </c>
      <c r="C10" s="22">
        <f>C11+C14+C16+C18+C23+C28+C30+C32+C25</f>
        <v>15310</v>
      </c>
      <c r="D10" s="22">
        <f>D11+D14+D16+D18+D23+D28+D30+D32+D25</f>
        <v>17532.738449999997</v>
      </c>
      <c r="E10" s="23">
        <f aca="true" t="shared" si="0" ref="E10:E60">D10/C10*100</f>
        <v>114.51821325930763</v>
      </c>
    </row>
    <row r="11" spans="1:5" s="1" customFormat="1" ht="22.5" customHeight="1">
      <c r="A11" s="24" t="s">
        <v>9</v>
      </c>
      <c r="B11" s="24" t="s">
        <v>8</v>
      </c>
      <c r="C11" s="25">
        <f>C12+C13</f>
        <v>2500</v>
      </c>
      <c r="D11" s="25">
        <f>D12+D13</f>
        <v>2588.5116900000003</v>
      </c>
      <c r="E11" s="26">
        <f t="shared" si="0"/>
        <v>103.54046760000001</v>
      </c>
    </row>
    <row r="12" spans="1:5" s="15" customFormat="1" ht="133.5" customHeight="1">
      <c r="A12" s="51" t="s">
        <v>83</v>
      </c>
      <c r="B12" s="53" t="s">
        <v>32</v>
      </c>
      <c r="C12" s="28">
        <v>2494</v>
      </c>
      <c r="D12" s="29">
        <v>2579.5547</v>
      </c>
      <c r="E12" s="30">
        <f t="shared" si="0"/>
        <v>103.43042101042504</v>
      </c>
    </row>
    <row r="13" spans="1:5" s="15" customFormat="1" ht="160.5" customHeight="1">
      <c r="A13" s="51" t="s">
        <v>78</v>
      </c>
      <c r="B13" s="55" t="s">
        <v>43</v>
      </c>
      <c r="C13" s="28">
        <v>6</v>
      </c>
      <c r="D13" s="29">
        <v>8.95699</v>
      </c>
      <c r="E13" s="30">
        <f>D13/C13*100</f>
        <v>149.28316666666666</v>
      </c>
    </row>
    <row r="14" spans="1:5" s="13" customFormat="1" ht="21" customHeight="1">
      <c r="A14" s="24" t="s">
        <v>7</v>
      </c>
      <c r="B14" s="24" t="s">
        <v>6</v>
      </c>
      <c r="C14" s="25">
        <f>C15</f>
        <v>240</v>
      </c>
      <c r="D14" s="25">
        <f>D15</f>
        <v>337.8527</v>
      </c>
      <c r="E14" s="31">
        <f t="shared" si="0"/>
        <v>140.77195833333334</v>
      </c>
    </row>
    <row r="15" spans="1:5" s="2" customFormat="1" ht="24" customHeight="1">
      <c r="A15" s="27" t="s">
        <v>5</v>
      </c>
      <c r="B15" s="27" t="s">
        <v>20</v>
      </c>
      <c r="C15" s="28">
        <v>240</v>
      </c>
      <c r="D15" s="28">
        <v>337.8527</v>
      </c>
      <c r="E15" s="30">
        <f t="shared" si="0"/>
        <v>140.77195833333334</v>
      </c>
    </row>
    <row r="16" spans="1:5" s="2" customFormat="1" ht="18.75" customHeight="1">
      <c r="A16" s="24" t="s">
        <v>21</v>
      </c>
      <c r="B16" s="24" t="s">
        <v>17</v>
      </c>
      <c r="C16" s="25">
        <f>C17</f>
        <v>550</v>
      </c>
      <c r="D16" s="25">
        <f>D17</f>
        <v>646.21845</v>
      </c>
      <c r="E16" s="31">
        <f t="shared" si="0"/>
        <v>117.49426363636364</v>
      </c>
    </row>
    <row r="17" spans="1:5" s="2" customFormat="1" ht="83.25" customHeight="1">
      <c r="A17" s="45" t="s">
        <v>54</v>
      </c>
      <c r="B17" s="27" t="s">
        <v>22</v>
      </c>
      <c r="C17" s="28">
        <v>550</v>
      </c>
      <c r="D17" s="28">
        <v>646.21845</v>
      </c>
      <c r="E17" s="30">
        <f t="shared" si="0"/>
        <v>117.49426363636364</v>
      </c>
    </row>
    <row r="18" spans="1:5" s="2" customFormat="1" ht="24" customHeight="1">
      <c r="A18" s="32" t="s">
        <v>46</v>
      </c>
      <c r="B18" s="32" t="s">
        <v>47</v>
      </c>
      <c r="C18" s="33">
        <f>C19+C20</f>
        <v>7200</v>
      </c>
      <c r="D18" s="33">
        <f>D19+D20</f>
        <v>9007.02062</v>
      </c>
      <c r="E18" s="31">
        <f t="shared" si="0"/>
        <v>125.09750861111111</v>
      </c>
    </row>
    <row r="19" spans="1:5" s="13" customFormat="1" ht="120" customHeight="1">
      <c r="A19" s="51" t="s">
        <v>79</v>
      </c>
      <c r="B19" s="53" t="s">
        <v>41</v>
      </c>
      <c r="C19" s="28">
        <v>2300</v>
      </c>
      <c r="D19" s="28">
        <v>3410.1551</v>
      </c>
      <c r="E19" s="30">
        <f t="shared" si="0"/>
        <v>148.26761304347826</v>
      </c>
    </row>
    <row r="20" spans="1:5" s="13" customFormat="1" ht="118.5" customHeight="1">
      <c r="A20" s="60" t="s">
        <v>80</v>
      </c>
      <c r="B20" s="53" t="s">
        <v>42</v>
      </c>
      <c r="C20" s="28">
        <v>4900</v>
      </c>
      <c r="D20" s="28">
        <v>5596.86552</v>
      </c>
      <c r="E20" s="30">
        <f t="shared" si="0"/>
        <v>114.22174530612246</v>
      </c>
    </row>
    <row r="21" spans="1:5" s="13" customFormat="1" ht="22.5" customHeight="1" hidden="1">
      <c r="A21" s="54" t="s">
        <v>24</v>
      </c>
      <c r="B21" s="32" t="s">
        <v>23</v>
      </c>
      <c r="C21" s="33">
        <f>C22</f>
        <v>0</v>
      </c>
      <c r="D21" s="33">
        <f>D22</f>
        <v>0</v>
      </c>
      <c r="E21" s="31" t="e">
        <f t="shared" si="0"/>
        <v>#DIV/0!</v>
      </c>
    </row>
    <row r="22" spans="1:5" s="13" customFormat="1" ht="203.25" customHeight="1" hidden="1">
      <c r="A22" s="47" t="s">
        <v>44</v>
      </c>
      <c r="B22" s="35" t="s">
        <v>25</v>
      </c>
      <c r="C22" s="28"/>
      <c r="D22" s="28"/>
      <c r="E22" s="30"/>
    </row>
    <row r="23" spans="1:5" s="2" customFormat="1" ht="49.5" customHeight="1">
      <c r="A23" s="24" t="s">
        <v>26</v>
      </c>
      <c r="B23" s="24" t="s">
        <v>4</v>
      </c>
      <c r="C23" s="25">
        <f>C24</f>
        <v>1600</v>
      </c>
      <c r="D23" s="25">
        <f>D24</f>
        <v>1658.70042</v>
      </c>
      <c r="E23" s="31">
        <f t="shared" si="0"/>
        <v>103.66877625</v>
      </c>
    </row>
    <row r="24" spans="1:5" s="13" customFormat="1" ht="68.25" customHeight="1">
      <c r="A24" s="51" t="s">
        <v>81</v>
      </c>
      <c r="B24" s="27" t="s">
        <v>27</v>
      </c>
      <c r="C24" s="28">
        <v>1600</v>
      </c>
      <c r="D24" s="28">
        <v>1658.70042</v>
      </c>
      <c r="E24" s="30">
        <f t="shared" si="0"/>
        <v>103.66877625</v>
      </c>
    </row>
    <row r="25" spans="1:5" s="14" customFormat="1" ht="64.5" customHeight="1">
      <c r="A25" s="48" t="s">
        <v>3</v>
      </c>
      <c r="B25" s="24" t="s">
        <v>18</v>
      </c>
      <c r="C25" s="25">
        <f>C26+C27</f>
        <v>50</v>
      </c>
      <c r="D25" s="25">
        <f>D26+D27</f>
        <v>55.7208</v>
      </c>
      <c r="E25" s="31">
        <f t="shared" si="0"/>
        <v>111.44159999999998</v>
      </c>
    </row>
    <row r="26" spans="1:5" s="2" customFormat="1" ht="83.25" customHeight="1">
      <c r="A26" s="49" t="s">
        <v>53</v>
      </c>
      <c r="B26" s="27" t="s">
        <v>2</v>
      </c>
      <c r="C26" s="28">
        <v>50</v>
      </c>
      <c r="D26" s="28">
        <v>55.7208</v>
      </c>
      <c r="E26" s="30">
        <f t="shared" si="0"/>
        <v>111.44159999999998</v>
      </c>
    </row>
    <row r="27" spans="1:5" s="14" customFormat="1" ht="125.25" customHeight="1" hidden="1">
      <c r="A27" s="27"/>
      <c r="B27" s="27"/>
      <c r="C27" s="28"/>
      <c r="D27" s="28"/>
      <c r="E27" s="30"/>
    </row>
    <row r="28" spans="1:5" s="2" customFormat="1" ht="50.25" customHeight="1">
      <c r="A28" s="24" t="s">
        <v>50</v>
      </c>
      <c r="B28" s="24" t="s">
        <v>28</v>
      </c>
      <c r="C28" s="25">
        <f>C29</f>
        <v>60</v>
      </c>
      <c r="D28" s="25">
        <f>D29</f>
        <v>28.52107</v>
      </c>
      <c r="E28" s="31">
        <f t="shared" si="0"/>
        <v>47.535116666666674</v>
      </c>
    </row>
    <row r="29" spans="1:5" s="2" customFormat="1" ht="33.75" customHeight="1">
      <c r="A29" s="49" t="s">
        <v>51</v>
      </c>
      <c r="B29" s="34" t="s">
        <v>29</v>
      </c>
      <c r="C29" s="36">
        <v>60</v>
      </c>
      <c r="D29" s="36">
        <v>28.52107</v>
      </c>
      <c r="E29" s="30">
        <f t="shared" si="0"/>
        <v>47.535116666666674</v>
      </c>
    </row>
    <row r="30" spans="1:5" s="2" customFormat="1" ht="36.75" customHeight="1">
      <c r="A30" s="48" t="s">
        <v>49</v>
      </c>
      <c r="B30" s="65" t="s">
        <v>48</v>
      </c>
      <c r="C30" s="25">
        <f>C31</f>
        <v>3110</v>
      </c>
      <c r="D30" s="25">
        <f>D31</f>
        <v>3135.5154</v>
      </c>
      <c r="E30" s="31">
        <f t="shared" si="0"/>
        <v>100.82043086816721</v>
      </c>
    </row>
    <row r="31" spans="1:5" s="2" customFormat="1" ht="129.75" customHeight="1">
      <c r="A31" s="49" t="s">
        <v>82</v>
      </c>
      <c r="B31" s="34" t="s">
        <v>74</v>
      </c>
      <c r="C31" s="36">
        <v>3110</v>
      </c>
      <c r="D31" s="36">
        <v>3135.5154</v>
      </c>
      <c r="E31" s="30">
        <f t="shared" si="0"/>
        <v>100.82043086816721</v>
      </c>
    </row>
    <row r="32" spans="1:5" s="13" customFormat="1" ht="24.75" customHeight="1">
      <c r="A32" s="59" t="s">
        <v>52</v>
      </c>
      <c r="B32" s="20" t="s">
        <v>72</v>
      </c>
      <c r="C32" s="52">
        <f>C33</f>
        <v>0</v>
      </c>
      <c r="D32" s="25">
        <f>D33</f>
        <v>74.6773</v>
      </c>
      <c r="E32" s="31" t="e">
        <f t="shared" si="0"/>
        <v>#DIV/0!</v>
      </c>
    </row>
    <row r="33" spans="1:5" s="13" customFormat="1" ht="38.25" customHeight="1">
      <c r="A33" s="51" t="s">
        <v>33</v>
      </c>
      <c r="B33" s="66" t="s">
        <v>73</v>
      </c>
      <c r="C33" s="64">
        <v>0</v>
      </c>
      <c r="D33" s="36">
        <v>74.6773</v>
      </c>
      <c r="E33" s="30" t="e">
        <f t="shared" si="0"/>
        <v>#DIV/0!</v>
      </c>
    </row>
    <row r="34" spans="1:5" s="19" customFormat="1" ht="24" customHeight="1">
      <c r="A34" s="21" t="s">
        <v>30</v>
      </c>
      <c r="B34" s="50" t="s">
        <v>1</v>
      </c>
      <c r="C34" s="22">
        <f>C35+C56+C58</f>
        <v>7512.56162</v>
      </c>
      <c r="D34" s="22">
        <f>D35+D56+D58</f>
        <v>7512.56162</v>
      </c>
      <c r="E34" s="37">
        <f t="shared" si="0"/>
        <v>100</v>
      </c>
    </row>
    <row r="35" spans="1:5" s="2" customFormat="1" ht="51" customHeight="1">
      <c r="A35" s="27" t="s">
        <v>31</v>
      </c>
      <c r="B35" s="27" t="s">
        <v>19</v>
      </c>
      <c r="C35" s="28">
        <f>C36+C39+C45+C48</f>
        <v>7409.4295</v>
      </c>
      <c r="D35" s="28">
        <f>D36+D39+D45+D48</f>
        <v>7409.4295</v>
      </c>
      <c r="E35" s="30">
        <f t="shared" si="0"/>
        <v>100</v>
      </c>
    </row>
    <row r="36" spans="1:5" s="2" customFormat="1" ht="52.5" customHeight="1">
      <c r="A36" s="48" t="s">
        <v>57</v>
      </c>
      <c r="B36" s="24" t="s">
        <v>56</v>
      </c>
      <c r="C36" s="25">
        <f>C37+C38</f>
        <v>2071.902</v>
      </c>
      <c r="D36" s="25">
        <f>D37+D38</f>
        <v>2071.902</v>
      </c>
      <c r="E36" s="31">
        <f t="shared" si="0"/>
        <v>100</v>
      </c>
    </row>
    <row r="37" spans="1:5" s="13" customFormat="1" ht="16.5">
      <c r="A37" s="34" t="s">
        <v>45</v>
      </c>
      <c r="B37" s="34" t="s">
        <v>58</v>
      </c>
      <c r="C37" s="36">
        <v>1599.738</v>
      </c>
      <c r="D37" s="36">
        <v>1599.738</v>
      </c>
      <c r="E37" s="30">
        <f t="shared" si="0"/>
        <v>100</v>
      </c>
    </row>
    <row r="38" spans="1:5" s="13" customFormat="1" ht="16.5">
      <c r="A38" s="34" t="s">
        <v>55</v>
      </c>
      <c r="B38" s="34" t="s">
        <v>58</v>
      </c>
      <c r="C38" s="36">
        <v>472.164</v>
      </c>
      <c r="D38" s="36">
        <v>472.164</v>
      </c>
      <c r="E38" s="30"/>
    </row>
    <row r="39" spans="1:5" s="2" customFormat="1" ht="68.25" customHeight="1">
      <c r="A39" s="48" t="s">
        <v>39</v>
      </c>
      <c r="B39" s="24" t="s">
        <v>59</v>
      </c>
      <c r="C39" s="25">
        <f>C40+C41+C42+C43+C44</f>
        <v>2993.8751399999996</v>
      </c>
      <c r="D39" s="25">
        <f>D40+D41+D42+D43+D44</f>
        <v>2993.8751399999996</v>
      </c>
      <c r="E39" s="31">
        <f t="shared" si="0"/>
        <v>100</v>
      </c>
    </row>
    <row r="40" spans="1:5" s="2" customFormat="1" ht="66.75" customHeight="1">
      <c r="A40" s="49" t="s">
        <v>85</v>
      </c>
      <c r="B40" s="56" t="s">
        <v>84</v>
      </c>
      <c r="C40" s="36">
        <v>108.9</v>
      </c>
      <c r="D40" s="36">
        <v>108.9</v>
      </c>
      <c r="E40" s="30">
        <f t="shared" si="0"/>
        <v>100</v>
      </c>
    </row>
    <row r="41" spans="1:5" s="2" customFormat="1" ht="95.25" customHeight="1">
      <c r="A41" s="61" t="s">
        <v>86</v>
      </c>
      <c r="B41" s="56" t="s">
        <v>60</v>
      </c>
      <c r="C41" s="36">
        <v>603.84114</v>
      </c>
      <c r="D41" s="36">
        <v>603.84114</v>
      </c>
      <c r="E41" s="30">
        <f t="shared" si="0"/>
        <v>100</v>
      </c>
    </row>
    <row r="42" spans="1:5" s="2" customFormat="1" ht="137.25" customHeight="1" hidden="1">
      <c r="A42" s="62"/>
      <c r="B42" s="34"/>
      <c r="C42" s="36"/>
      <c r="D42" s="36"/>
      <c r="E42" s="30" t="e">
        <f t="shared" si="0"/>
        <v>#DIV/0!</v>
      </c>
    </row>
    <row r="43" spans="1:5" s="2" customFormat="1" ht="113.25" customHeight="1">
      <c r="A43" s="61" t="s">
        <v>87</v>
      </c>
      <c r="B43" s="56" t="s">
        <v>60</v>
      </c>
      <c r="C43" s="36">
        <v>1393.831</v>
      </c>
      <c r="D43" s="36">
        <v>1393.831</v>
      </c>
      <c r="E43" s="30">
        <f t="shared" si="0"/>
        <v>100</v>
      </c>
    </row>
    <row r="44" spans="1:5" s="2" customFormat="1" ht="94.5" customHeight="1">
      <c r="A44" s="61" t="s">
        <v>88</v>
      </c>
      <c r="B44" s="56" t="s">
        <v>60</v>
      </c>
      <c r="C44" s="36">
        <v>887.303</v>
      </c>
      <c r="D44" s="36">
        <v>887.303</v>
      </c>
      <c r="E44" s="30">
        <f t="shared" si="0"/>
        <v>100</v>
      </c>
    </row>
    <row r="45" spans="1:5" s="2" customFormat="1" ht="54" customHeight="1">
      <c r="A45" s="48" t="s">
        <v>61</v>
      </c>
      <c r="B45" s="40" t="s">
        <v>62</v>
      </c>
      <c r="C45" s="33">
        <f>C46+C47</f>
        <v>172.119</v>
      </c>
      <c r="D45" s="33">
        <f>D46+D47</f>
        <v>172.119</v>
      </c>
      <c r="E45" s="31">
        <f t="shared" si="0"/>
        <v>100</v>
      </c>
    </row>
    <row r="46" spans="1:5" s="2" customFormat="1" ht="102" customHeight="1">
      <c r="A46" s="49" t="s">
        <v>63</v>
      </c>
      <c r="B46" s="38" t="s">
        <v>65</v>
      </c>
      <c r="C46" s="28">
        <v>172.119</v>
      </c>
      <c r="D46" s="28">
        <v>172.119</v>
      </c>
      <c r="E46" s="30">
        <f t="shared" si="0"/>
        <v>100</v>
      </c>
    </row>
    <row r="47" spans="1:5" s="2" customFormat="1" ht="0.75" customHeight="1" hidden="1">
      <c r="A47" s="49" t="s">
        <v>64</v>
      </c>
      <c r="B47" s="38" t="s">
        <v>66</v>
      </c>
      <c r="C47" s="28">
        <v>0</v>
      </c>
      <c r="D47" s="28">
        <v>0</v>
      </c>
      <c r="E47" s="30" t="e">
        <f t="shared" si="0"/>
        <v>#DIV/0!</v>
      </c>
    </row>
    <row r="48" spans="1:5" s="2" customFormat="1" ht="36" customHeight="1">
      <c r="A48" s="44" t="s">
        <v>40</v>
      </c>
      <c r="B48" s="39" t="s">
        <v>89</v>
      </c>
      <c r="C48" s="33">
        <f>C49+C50+C51+C52+C53+C54+C55</f>
        <v>2171.53336</v>
      </c>
      <c r="D48" s="33">
        <f>D49+D50+D51+D52+D53+D54+D55</f>
        <v>2171.53336</v>
      </c>
      <c r="E48" s="31">
        <f t="shared" si="0"/>
        <v>100</v>
      </c>
    </row>
    <row r="49" spans="1:5" s="2" customFormat="1" ht="128.25" customHeight="1">
      <c r="A49" s="49" t="s">
        <v>90</v>
      </c>
      <c r="B49" s="57" t="s">
        <v>67</v>
      </c>
      <c r="C49" s="28">
        <v>40</v>
      </c>
      <c r="D49" s="28">
        <v>40</v>
      </c>
      <c r="E49" s="30">
        <f t="shared" si="0"/>
        <v>100</v>
      </c>
    </row>
    <row r="50" spans="1:5" s="2" customFormat="1" ht="144" customHeight="1">
      <c r="A50" s="49" t="s">
        <v>91</v>
      </c>
      <c r="B50" s="57" t="s">
        <v>67</v>
      </c>
      <c r="C50" s="28">
        <v>1989.42336</v>
      </c>
      <c r="D50" s="28">
        <v>1989.42336</v>
      </c>
      <c r="E50" s="30">
        <f t="shared" si="0"/>
        <v>100</v>
      </c>
    </row>
    <row r="51" spans="1:5" s="2" customFormat="1" ht="94.5" customHeight="1">
      <c r="A51" s="63" t="s">
        <v>92</v>
      </c>
      <c r="B51" s="57" t="s">
        <v>67</v>
      </c>
      <c r="C51" s="28">
        <v>142.11</v>
      </c>
      <c r="D51" s="28">
        <v>142.11</v>
      </c>
      <c r="E51" s="30">
        <f t="shared" si="0"/>
        <v>100</v>
      </c>
    </row>
    <row r="52" spans="1:5" s="2" customFormat="1" ht="212.25" customHeight="1" hidden="1">
      <c r="A52" s="58"/>
      <c r="B52" s="57" t="s">
        <v>67</v>
      </c>
      <c r="C52" s="28"/>
      <c r="D52" s="28"/>
      <c r="E52" s="30" t="e">
        <f t="shared" si="0"/>
        <v>#DIV/0!</v>
      </c>
    </row>
    <row r="53" spans="1:5" s="2" customFormat="1" ht="102" customHeight="1" hidden="1">
      <c r="A53" s="58"/>
      <c r="B53" s="57" t="s">
        <v>67</v>
      </c>
      <c r="C53" s="28"/>
      <c r="D53" s="28"/>
      <c r="E53" s="30" t="e">
        <f t="shared" si="0"/>
        <v>#DIV/0!</v>
      </c>
    </row>
    <row r="54" spans="1:5" s="2" customFormat="1" ht="84.75" customHeight="1" hidden="1">
      <c r="A54" s="58"/>
      <c r="B54" s="57" t="s">
        <v>67</v>
      </c>
      <c r="C54" s="28"/>
      <c r="D54" s="28"/>
      <c r="E54" s="30" t="e">
        <f t="shared" si="0"/>
        <v>#DIV/0!</v>
      </c>
    </row>
    <row r="55" spans="1:5" s="19" customFormat="1" ht="0.75" customHeight="1" hidden="1">
      <c r="A55" s="58"/>
      <c r="B55" s="57" t="s">
        <v>67</v>
      </c>
      <c r="C55" s="28"/>
      <c r="D55" s="28"/>
      <c r="E55" s="30" t="e">
        <f t="shared" si="0"/>
        <v>#DIV/0!</v>
      </c>
    </row>
    <row r="56" spans="1:5" s="19" customFormat="1" ht="36" customHeight="1">
      <c r="A56" s="44" t="s">
        <v>68</v>
      </c>
      <c r="B56" s="39" t="s">
        <v>94</v>
      </c>
      <c r="C56" s="33">
        <f>C57</f>
        <v>103.13212</v>
      </c>
      <c r="D56" s="33">
        <f>D57</f>
        <v>103.13212</v>
      </c>
      <c r="E56" s="31">
        <f t="shared" si="0"/>
        <v>100</v>
      </c>
    </row>
    <row r="57" spans="1:5" s="19" customFormat="1" ht="66" customHeight="1">
      <c r="A57" s="51" t="s">
        <v>93</v>
      </c>
      <c r="B57" s="46" t="s">
        <v>69</v>
      </c>
      <c r="C57" s="28">
        <v>103.13212</v>
      </c>
      <c r="D57" s="28">
        <v>103.13212</v>
      </c>
      <c r="E57" s="30">
        <f t="shared" si="0"/>
        <v>100</v>
      </c>
    </row>
    <row r="58" spans="1:5" s="19" customFormat="1" ht="84.75" customHeight="1" hidden="1">
      <c r="A58" s="44" t="s">
        <v>76</v>
      </c>
      <c r="B58" s="39" t="s">
        <v>70</v>
      </c>
      <c r="C58" s="33">
        <f>C59</f>
        <v>0</v>
      </c>
      <c r="D58" s="33">
        <f>D59</f>
        <v>0</v>
      </c>
      <c r="E58" s="31" t="e">
        <f t="shared" si="0"/>
        <v>#DIV/0!</v>
      </c>
    </row>
    <row r="59" spans="1:5" s="19" customFormat="1" ht="87.75" customHeight="1" hidden="1">
      <c r="A59" s="45" t="s">
        <v>75</v>
      </c>
      <c r="B59" s="46" t="s">
        <v>71</v>
      </c>
      <c r="C59" s="28"/>
      <c r="D59" s="28"/>
      <c r="E59" s="30" t="e">
        <f t="shared" si="0"/>
        <v>#DIV/0!</v>
      </c>
    </row>
    <row r="60" spans="1:5" s="2" customFormat="1" ht="18.75" customHeight="1">
      <c r="A60" s="41" t="s">
        <v>0</v>
      </c>
      <c r="B60" s="41"/>
      <c r="C60" s="42">
        <f>C10+C34</f>
        <v>22822.56162</v>
      </c>
      <c r="D60" s="42">
        <f>D10+D34</f>
        <v>25045.300069999998</v>
      </c>
      <c r="E60" s="37">
        <f t="shared" si="0"/>
        <v>109.73921546147632</v>
      </c>
    </row>
    <row r="61" s="2" customFormat="1" ht="27.75" customHeight="1"/>
    <row r="62" s="2" customFormat="1" ht="90.75" customHeight="1"/>
    <row r="63" s="2" customFormat="1" ht="27.75" customHeight="1"/>
    <row r="64" s="2" customFormat="1" ht="27.75" customHeight="1"/>
    <row r="65" s="2" customFormat="1" ht="12.75"/>
    <row r="66" s="2" customFormat="1" ht="12.75"/>
    <row r="67" s="2" customFormat="1" ht="12.75"/>
    <row r="68" s="13" customFormat="1" ht="25.5" customHeight="1">
      <c r="A68" s="2"/>
    </row>
    <row r="69" spans="1:6" s="2" customFormat="1" ht="15">
      <c r="A69" s="13"/>
      <c r="B69" s="9"/>
      <c r="C69" s="10"/>
      <c r="D69" s="10"/>
      <c r="E69" s="10"/>
      <c r="F69" s="3"/>
    </row>
    <row r="70" spans="1:6" s="2" customFormat="1" ht="15">
      <c r="A70" s="5"/>
      <c r="B70" s="9"/>
      <c r="C70" s="10"/>
      <c r="D70" s="10"/>
      <c r="E70" s="10"/>
      <c r="F70" s="3"/>
    </row>
    <row r="71" spans="1:6" s="2" customFormat="1" ht="15">
      <c r="A71" s="5"/>
      <c r="B71" s="9"/>
      <c r="C71" s="10"/>
      <c r="D71" s="10"/>
      <c r="E71" s="10"/>
      <c r="F71" s="3"/>
    </row>
    <row r="72" spans="1:6" s="2" customFormat="1" ht="15">
      <c r="A72" s="5"/>
      <c r="B72" s="9"/>
      <c r="C72" s="10"/>
      <c r="D72" s="10"/>
      <c r="E72" s="10"/>
      <c r="F72" s="3"/>
    </row>
    <row r="73" spans="1:6" s="2" customFormat="1" ht="15">
      <c r="A73" s="5"/>
      <c r="B73" s="9"/>
      <c r="C73" s="10"/>
      <c r="D73" s="10"/>
      <c r="E73" s="10"/>
      <c r="F73" s="3"/>
    </row>
    <row r="74" spans="1:6" s="2" customFormat="1" ht="15">
      <c r="A74" s="5"/>
      <c r="B74" s="9"/>
      <c r="C74" s="10"/>
      <c r="D74" s="10"/>
      <c r="E74" s="10"/>
      <c r="F74" s="3"/>
    </row>
    <row r="75" spans="1:6" s="2" customFormat="1" ht="15">
      <c r="A75" s="5"/>
      <c r="B75" s="9"/>
      <c r="C75" s="10"/>
      <c r="D75" s="10"/>
      <c r="E75" s="10"/>
      <c r="F75" s="3"/>
    </row>
    <row r="76" spans="1:6" s="2" customFormat="1" ht="15">
      <c r="A76" s="5"/>
      <c r="B76" s="9"/>
      <c r="C76" s="10"/>
      <c r="D76" s="10"/>
      <c r="E76" s="10"/>
      <c r="F76" s="3"/>
    </row>
    <row r="77" spans="1:6" s="2" customFormat="1" ht="15">
      <c r="A77" s="5"/>
      <c r="B77" s="9"/>
      <c r="C77" s="10"/>
      <c r="D77" s="10"/>
      <c r="E77" s="10"/>
      <c r="F77" s="3"/>
    </row>
    <row r="78" spans="1:6" s="2" customFormat="1" ht="15">
      <c r="A78" s="5"/>
      <c r="B78" s="9"/>
      <c r="C78" s="10"/>
      <c r="D78" s="10"/>
      <c r="E78" s="10"/>
      <c r="F78" s="3"/>
    </row>
    <row r="79" spans="1:6" s="2" customFormat="1" ht="15">
      <c r="A79" s="5"/>
      <c r="B79" s="9"/>
      <c r="C79" s="10"/>
      <c r="D79" s="10"/>
      <c r="E79" s="10"/>
      <c r="F79" s="3"/>
    </row>
    <row r="80" spans="1:6" s="2" customFormat="1" ht="15">
      <c r="A80" s="5"/>
      <c r="B80" s="9"/>
      <c r="C80" s="10"/>
      <c r="D80" s="10"/>
      <c r="E80" s="10"/>
      <c r="F80" s="3"/>
    </row>
    <row r="81" spans="1:6" s="2" customFormat="1" ht="15">
      <c r="A81" s="5"/>
      <c r="B81" s="9"/>
      <c r="C81" s="10"/>
      <c r="D81" s="10"/>
      <c r="E81" s="10"/>
      <c r="F81" s="3"/>
    </row>
    <row r="82" spans="1:6" s="2" customFormat="1" ht="15">
      <c r="A82" s="5"/>
      <c r="B82" s="9"/>
      <c r="C82" s="10"/>
      <c r="D82" s="10"/>
      <c r="E82" s="10"/>
      <c r="F82" s="3"/>
    </row>
    <row r="83" spans="1:6" s="2" customFormat="1" ht="15">
      <c r="A83" s="5"/>
      <c r="B83" s="9"/>
      <c r="C83" s="10"/>
      <c r="D83" s="10"/>
      <c r="E83" s="10"/>
      <c r="F83" s="3"/>
    </row>
    <row r="84" spans="1:6" s="2" customFormat="1" ht="15">
      <c r="A84" s="5"/>
      <c r="B84" s="9"/>
      <c r="C84" s="10"/>
      <c r="D84" s="10"/>
      <c r="E84" s="10"/>
      <c r="F84" s="3"/>
    </row>
    <row r="85" spans="1:6" s="2" customFormat="1" ht="15">
      <c r="A85" s="5"/>
      <c r="B85" s="9"/>
      <c r="C85" s="10"/>
      <c r="D85" s="10"/>
      <c r="E85" s="10"/>
      <c r="F85" s="3"/>
    </row>
    <row r="86" spans="1:6" s="2" customFormat="1" ht="15">
      <c r="A86" s="5"/>
      <c r="B86" s="9"/>
      <c r="C86" s="10"/>
      <c r="D86" s="10"/>
      <c r="E86" s="10"/>
      <c r="F86" s="3"/>
    </row>
    <row r="87" spans="1:6" s="2" customFormat="1" ht="15">
      <c r="A87" s="5"/>
      <c r="B87" s="9"/>
      <c r="C87" s="10"/>
      <c r="D87" s="10"/>
      <c r="E87" s="10"/>
      <c r="F87" s="3"/>
    </row>
    <row r="88" spans="1:6" s="2" customFormat="1" ht="15">
      <c r="A88" s="5"/>
      <c r="B88" s="9"/>
      <c r="C88" s="10"/>
      <c r="D88" s="10"/>
      <c r="E88" s="10"/>
      <c r="F88" s="3"/>
    </row>
    <row r="89" spans="1:6" s="2" customFormat="1" ht="15">
      <c r="A89" s="5"/>
      <c r="B89" s="9"/>
      <c r="C89" s="10"/>
      <c r="D89" s="10"/>
      <c r="E89" s="10"/>
      <c r="F89" s="3"/>
    </row>
    <row r="90" spans="1:6" s="2" customFormat="1" ht="15">
      <c r="A90" s="5"/>
      <c r="B90" s="9"/>
      <c r="C90" s="10"/>
      <c r="D90" s="10"/>
      <c r="E90" s="10"/>
      <c r="F90" s="3"/>
    </row>
    <row r="91" spans="1:6" s="2" customFormat="1" ht="15">
      <c r="A91" s="5"/>
      <c r="B91" s="9"/>
      <c r="C91" s="9"/>
      <c r="D91" s="9"/>
      <c r="E91" s="9"/>
      <c r="F91" s="3"/>
    </row>
    <row r="92" spans="1:5" s="2" customFormat="1" ht="15">
      <c r="A92" s="5"/>
      <c r="B92" s="11"/>
      <c r="C92" s="11"/>
      <c r="D92" s="11"/>
      <c r="E92" s="11"/>
    </row>
    <row r="93" spans="1:5" s="2" customFormat="1" ht="15">
      <c r="A93" s="6"/>
      <c r="B93" s="11"/>
      <c r="C93" s="11"/>
      <c r="D93" s="11"/>
      <c r="E93" s="11"/>
    </row>
    <row r="94" spans="1:5" s="2" customFormat="1" ht="15">
      <c r="A94" s="6"/>
      <c r="B94" s="11"/>
      <c r="C94" s="11"/>
      <c r="D94" s="11"/>
      <c r="E94" s="11"/>
    </row>
    <row r="95" spans="1:5" s="2" customFormat="1" ht="15">
      <c r="A95" s="6"/>
      <c r="B95" s="11"/>
      <c r="C95" s="11"/>
      <c r="D95" s="11"/>
      <c r="E95" s="11"/>
    </row>
    <row r="96" spans="1:5" s="2" customFormat="1" ht="15">
      <c r="A96" s="6"/>
      <c r="B96" s="11"/>
      <c r="C96" s="11"/>
      <c r="D96" s="11"/>
      <c r="E96" s="11"/>
    </row>
    <row r="97" spans="1:5" s="2" customFormat="1" ht="15">
      <c r="A97" s="6"/>
      <c r="B97" s="11"/>
      <c r="C97" s="11"/>
      <c r="D97" s="11"/>
      <c r="E97" s="11"/>
    </row>
    <row r="98" spans="1:5" s="2" customFormat="1" ht="15">
      <c r="A98" s="6"/>
      <c r="B98" s="11"/>
      <c r="C98" s="11"/>
      <c r="D98" s="11"/>
      <c r="E98" s="11"/>
    </row>
    <row r="99" spans="1:5" s="2" customFormat="1" ht="15">
      <c r="A99" s="6"/>
      <c r="B99" s="11"/>
      <c r="C99" s="11"/>
      <c r="D99" s="11"/>
      <c r="E99" s="11"/>
    </row>
    <row r="100" spans="1:5" s="2" customFormat="1" ht="15">
      <c r="A100" s="6"/>
      <c r="B100" s="11"/>
      <c r="C100" s="11"/>
      <c r="D100" s="11"/>
      <c r="E100" s="11"/>
    </row>
    <row r="101" spans="1:5" s="2" customFormat="1" ht="15">
      <c r="A101" s="6"/>
      <c r="B101" s="11"/>
      <c r="C101" s="11"/>
      <c r="D101" s="11"/>
      <c r="E101" s="11"/>
    </row>
    <row r="102" spans="1:5" s="2" customFormat="1" ht="15">
      <c r="A102" s="6"/>
      <c r="B102" s="11"/>
      <c r="C102" s="11"/>
      <c r="D102" s="11"/>
      <c r="E102" s="11"/>
    </row>
    <row r="103" spans="1:5" s="2" customFormat="1" ht="15">
      <c r="A103" s="6"/>
      <c r="B103" s="11"/>
      <c r="C103" s="11"/>
      <c r="D103" s="11"/>
      <c r="E103" s="11"/>
    </row>
    <row r="104" spans="1:5" s="2" customFormat="1" ht="15">
      <c r="A104" s="6"/>
      <c r="B104" s="11"/>
      <c r="C104" s="11"/>
      <c r="D104" s="11"/>
      <c r="E104" s="11"/>
    </row>
    <row r="105" spans="1:5" s="2" customFormat="1" ht="15">
      <c r="A105" s="6"/>
      <c r="B105" s="11"/>
      <c r="C105" s="11"/>
      <c r="D105" s="11"/>
      <c r="E105" s="11"/>
    </row>
    <row r="106" spans="1:5" s="2" customFormat="1" ht="15">
      <c r="A106" s="6"/>
      <c r="B106" s="11"/>
      <c r="C106" s="11"/>
      <c r="D106" s="11"/>
      <c r="E106" s="11"/>
    </row>
    <row r="107" spans="1:5" s="2" customFormat="1" ht="15">
      <c r="A107" s="6"/>
      <c r="B107" s="11"/>
      <c r="C107" s="11"/>
      <c r="D107" s="11"/>
      <c r="E107" s="11"/>
    </row>
    <row r="108" spans="1:5" s="2" customFormat="1" ht="15">
      <c r="A108" s="6"/>
      <c r="B108" s="11"/>
      <c r="C108" s="11"/>
      <c r="D108" s="11"/>
      <c r="E108" s="11"/>
    </row>
    <row r="109" spans="1:5" s="2" customFormat="1" ht="15">
      <c r="A109" s="6"/>
      <c r="B109" s="11"/>
      <c r="C109" s="11"/>
      <c r="D109" s="11"/>
      <c r="E109" s="11"/>
    </row>
    <row r="110" spans="1:5" s="2" customFormat="1" ht="15">
      <c r="A110" s="6"/>
      <c r="B110" s="11"/>
      <c r="C110" s="11"/>
      <c r="D110" s="11"/>
      <c r="E110" s="11"/>
    </row>
    <row r="111" spans="1:5" s="2" customFormat="1" ht="15">
      <c r="A111" s="6"/>
      <c r="B111" s="11"/>
      <c r="C111" s="11"/>
      <c r="D111" s="11"/>
      <c r="E111" s="11"/>
    </row>
    <row r="112" spans="1:5" s="2" customFormat="1" ht="15">
      <c r="A112" s="6"/>
      <c r="B112" s="11"/>
      <c r="C112" s="11"/>
      <c r="D112" s="11"/>
      <c r="E112" s="11"/>
    </row>
    <row r="113" spans="1:5" s="2" customFormat="1" ht="15">
      <c r="A113" s="6"/>
      <c r="B113" s="11"/>
      <c r="C113" s="11"/>
      <c r="D113" s="11"/>
      <c r="E113" s="11"/>
    </row>
    <row r="114" spans="1:5" s="2" customFormat="1" ht="15">
      <c r="A114" s="6"/>
      <c r="B114" s="11"/>
      <c r="C114" s="11"/>
      <c r="D114" s="11"/>
      <c r="E114" s="11"/>
    </row>
    <row r="115" spans="1:5" s="2" customFormat="1" ht="15">
      <c r="A115" s="6"/>
      <c r="B115" s="11"/>
      <c r="C115" s="11"/>
      <c r="D115" s="11"/>
      <c r="E115" s="11"/>
    </row>
    <row r="116" spans="1:5" s="2" customFormat="1" ht="15">
      <c r="A116" s="6"/>
      <c r="B116" s="11"/>
      <c r="C116" s="11"/>
      <c r="D116" s="11"/>
      <c r="E116" s="11"/>
    </row>
    <row r="117" spans="1:5" s="2" customFormat="1" ht="15">
      <c r="A117" s="6"/>
      <c r="B117" s="11"/>
      <c r="C117" s="11"/>
      <c r="D117" s="11"/>
      <c r="E117" s="11"/>
    </row>
    <row r="118" spans="1:5" s="2" customFormat="1" ht="15">
      <c r="A118" s="6"/>
      <c r="B118" s="11"/>
      <c r="C118" s="11"/>
      <c r="D118" s="11"/>
      <c r="E118" s="11"/>
    </row>
    <row r="119" spans="1:5" s="2" customFormat="1" ht="15">
      <c r="A119" s="6"/>
      <c r="B119" s="11"/>
      <c r="C119" s="11"/>
      <c r="D119" s="11"/>
      <c r="E119" s="11"/>
    </row>
    <row r="120" spans="1:5" s="2" customFormat="1" ht="15">
      <c r="A120" s="6"/>
      <c r="B120" s="11"/>
      <c r="C120" s="11"/>
      <c r="D120" s="11"/>
      <c r="E120" s="11"/>
    </row>
    <row r="121" spans="1:5" s="2" customFormat="1" ht="15">
      <c r="A121" s="6"/>
      <c r="B121" s="11"/>
      <c r="C121" s="11"/>
      <c r="D121" s="11"/>
      <c r="E121" s="11"/>
    </row>
    <row r="122" spans="1:5" s="2" customFormat="1" ht="15">
      <c r="A122" s="6"/>
      <c r="B122" s="11"/>
      <c r="C122" s="11"/>
      <c r="D122" s="11"/>
      <c r="E122" s="11"/>
    </row>
    <row r="123" spans="1:5" s="2" customFormat="1" ht="15">
      <c r="A123" s="6"/>
      <c r="B123" s="11"/>
      <c r="C123" s="11"/>
      <c r="D123" s="11"/>
      <c r="E123" s="11"/>
    </row>
    <row r="124" spans="1:5" s="2" customFormat="1" ht="15">
      <c r="A124" s="6"/>
      <c r="B124" s="11"/>
      <c r="C124" s="11"/>
      <c r="D124" s="11"/>
      <c r="E124" s="11"/>
    </row>
    <row r="125" spans="1:5" s="2" customFormat="1" ht="15">
      <c r="A125" s="6"/>
      <c r="B125" s="11"/>
      <c r="C125" s="11"/>
      <c r="D125" s="11"/>
      <c r="E125" s="11"/>
    </row>
    <row r="126" spans="1:5" s="2" customFormat="1" ht="15">
      <c r="A126" s="6"/>
      <c r="B126" s="11"/>
      <c r="C126" s="11"/>
      <c r="D126" s="11"/>
      <c r="E126" s="11"/>
    </row>
    <row r="127" spans="1:5" s="2" customFormat="1" ht="15">
      <c r="A127" s="6"/>
      <c r="B127" s="11"/>
      <c r="C127" s="11"/>
      <c r="D127" s="11"/>
      <c r="E127" s="11"/>
    </row>
    <row r="128" spans="1:5" s="2" customFormat="1" ht="15">
      <c r="A128" s="6"/>
      <c r="B128" s="11"/>
      <c r="C128" s="11"/>
      <c r="D128" s="11"/>
      <c r="E128" s="11"/>
    </row>
    <row r="129" spans="1:5" s="2" customFormat="1" ht="15">
      <c r="A129" s="6"/>
      <c r="B129" s="11"/>
      <c r="C129" s="11"/>
      <c r="D129" s="11"/>
      <c r="E129" s="11"/>
    </row>
    <row r="130" spans="1:5" s="2" customFormat="1" ht="15">
      <c r="A130" s="6"/>
      <c r="B130" s="11"/>
      <c r="C130" s="11"/>
      <c r="D130" s="11"/>
      <c r="E130" s="11"/>
    </row>
    <row r="131" spans="1:5" s="2" customFormat="1" ht="15">
      <c r="A131" s="6"/>
      <c r="B131" s="11"/>
      <c r="C131" s="11"/>
      <c r="D131" s="11"/>
      <c r="E131" s="11"/>
    </row>
    <row r="132" spans="1:5" s="2" customFormat="1" ht="15">
      <c r="A132" s="6"/>
      <c r="B132" s="11"/>
      <c r="C132" s="11"/>
      <c r="D132" s="11"/>
      <c r="E132" s="11"/>
    </row>
    <row r="133" spans="1:5" s="2" customFormat="1" ht="15">
      <c r="A133" s="6"/>
      <c r="B133" s="11"/>
      <c r="C133" s="11"/>
      <c r="D133" s="11"/>
      <c r="E133" s="11"/>
    </row>
    <row r="134" spans="1:5" s="2" customFormat="1" ht="15">
      <c r="A134" s="6"/>
      <c r="B134" s="11"/>
      <c r="C134" s="11"/>
      <c r="D134" s="11"/>
      <c r="E134" s="11"/>
    </row>
    <row r="135" spans="1:5" s="2" customFormat="1" ht="15">
      <c r="A135" s="6"/>
      <c r="B135" s="11"/>
      <c r="C135" s="11"/>
      <c r="D135" s="11"/>
      <c r="E135" s="11"/>
    </row>
    <row r="136" spans="1:5" s="2" customFormat="1" ht="15">
      <c r="A136" s="6"/>
      <c r="B136" s="11"/>
      <c r="C136" s="11"/>
      <c r="D136" s="11"/>
      <c r="E136" s="11"/>
    </row>
    <row r="137" spans="1:5" s="2" customFormat="1" ht="15">
      <c r="A137" s="6"/>
      <c r="B137" s="11"/>
      <c r="C137" s="11"/>
      <c r="D137" s="11"/>
      <c r="E137" s="11"/>
    </row>
    <row r="138" spans="1:5" s="2" customFormat="1" ht="15">
      <c r="A138" s="6"/>
      <c r="B138" s="11"/>
      <c r="C138" s="11"/>
      <c r="D138" s="11"/>
      <c r="E138" s="11"/>
    </row>
    <row r="139" spans="1:5" s="2" customFormat="1" ht="15">
      <c r="A139" s="6"/>
      <c r="B139" s="11"/>
      <c r="C139" s="11"/>
      <c r="D139" s="11"/>
      <c r="E139" s="11"/>
    </row>
    <row r="140" spans="1:5" s="2" customFormat="1" ht="15">
      <c r="A140" s="6"/>
      <c r="B140" s="11"/>
      <c r="C140" s="11"/>
      <c r="D140" s="11"/>
      <c r="E140" s="11"/>
    </row>
    <row r="141" spans="1:5" s="2" customFormat="1" ht="15">
      <c r="A141" s="6"/>
      <c r="B141" s="11"/>
      <c r="C141" s="11"/>
      <c r="D141" s="11"/>
      <c r="E141" s="11"/>
    </row>
    <row r="142" spans="1:5" s="2" customFormat="1" ht="15">
      <c r="A142" s="6"/>
      <c r="B142" s="11"/>
      <c r="C142" s="11"/>
      <c r="D142" s="11"/>
      <c r="E142" s="11"/>
    </row>
    <row r="143" spans="1:5" s="2" customFormat="1" ht="15">
      <c r="A143" s="6"/>
      <c r="B143" s="11"/>
      <c r="C143" s="11"/>
      <c r="D143" s="11"/>
      <c r="E143" s="11"/>
    </row>
    <row r="144" spans="1:5" s="2" customFormat="1" ht="15">
      <c r="A144" s="6"/>
      <c r="B144" s="11"/>
      <c r="C144" s="11"/>
      <c r="D144" s="11"/>
      <c r="E144" s="11"/>
    </row>
    <row r="145" spans="1:5" s="2" customFormat="1" ht="15">
      <c r="A145" s="6"/>
      <c r="B145" s="11"/>
      <c r="C145" s="11"/>
      <c r="D145" s="11"/>
      <c r="E145" s="11"/>
    </row>
    <row r="146" spans="1:5" s="2" customFormat="1" ht="15">
      <c r="A146" s="6"/>
      <c r="B146" s="11"/>
      <c r="C146" s="11"/>
      <c r="D146" s="11"/>
      <c r="E146" s="11"/>
    </row>
    <row r="147" spans="1:5" s="2" customFormat="1" ht="15">
      <c r="A147" s="6"/>
      <c r="B147" s="11"/>
      <c r="C147" s="11"/>
      <c r="D147" s="11"/>
      <c r="E147" s="11"/>
    </row>
    <row r="148" spans="1:5" s="2" customFormat="1" ht="15">
      <c r="A148" s="6"/>
      <c r="B148" s="11"/>
      <c r="C148" s="11"/>
      <c r="D148" s="11"/>
      <c r="E148" s="11"/>
    </row>
    <row r="149" spans="1:5" s="2" customFormat="1" ht="15">
      <c r="A149" s="6"/>
      <c r="B149" s="11"/>
      <c r="C149" s="11"/>
      <c r="D149" s="11"/>
      <c r="E149" s="11"/>
    </row>
    <row r="150" spans="1:5" s="2" customFormat="1" ht="15">
      <c r="A150" s="6"/>
      <c r="B150" s="11"/>
      <c r="C150" s="11"/>
      <c r="D150" s="11"/>
      <c r="E150" s="11"/>
    </row>
    <row r="151" spans="1:5" s="2" customFormat="1" ht="15">
      <c r="A151" s="6"/>
      <c r="B151" s="11"/>
      <c r="C151" s="11"/>
      <c r="D151" s="11"/>
      <c r="E151" s="11"/>
    </row>
    <row r="152" spans="1:5" s="2" customFormat="1" ht="15">
      <c r="A152" s="6"/>
      <c r="B152" s="11"/>
      <c r="C152" s="11"/>
      <c r="D152" s="11"/>
      <c r="E152" s="11"/>
    </row>
    <row r="153" spans="1:5" s="2" customFormat="1" ht="15">
      <c r="A153" s="6"/>
      <c r="B153" s="11"/>
      <c r="C153" s="11"/>
      <c r="D153" s="11"/>
      <c r="E153" s="11"/>
    </row>
    <row r="154" spans="1:5" s="2" customFormat="1" ht="15">
      <c r="A154" s="6"/>
      <c r="B154" s="11"/>
      <c r="C154" s="11"/>
      <c r="D154" s="11"/>
      <c r="E154" s="11"/>
    </row>
    <row r="155" spans="1:5" s="2" customFormat="1" ht="15">
      <c r="A155" s="6"/>
      <c r="B155" s="11"/>
      <c r="C155" s="11"/>
      <c r="D155" s="11"/>
      <c r="E155" s="11"/>
    </row>
    <row r="156" spans="1:5" s="2" customFormat="1" ht="15">
      <c r="A156" s="6"/>
      <c r="B156" s="11"/>
      <c r="C156" s="11"/>
      <c r="D156" s="11"/>
      <c r="E156" s="11"/>
    </row>
    <row r="157" spans="1:5" s="2" customFormat="1" ht="15">
      <c r="A157" s="6"/>
      <c r="B157" s="11"/>
      <c r="C157" s="11"/>
      <c r="D157" s="11"/>
      <c r="E157" s="11"/>
    </row>
    <row r="158" spans="1:5" s="2" customFormat="1" ht="15">
      <c r="A158" s="6"/>
      <c r="B158" s="11"/>
      <c r="C158" s="11"/>
      <c r="D158" s="11"/>
      <c r="E158" s="11"/>
    </row>
    <row r="159" spans="1:5" s="2" customFormat="1" ht="15">
      <c r="A159" s="6"/>
      <c r="B159" s="11"/>
      <c r="C159" s="11"/>
      <c r="D159" s="11"/>
      <c r="E159" s="11"/>
    </row>
    <row r="160" spans="1:5" s="2" customFormat="1" ht="15">
      <c r="A160" s="6"/>
      <c r="B160" s="11"/>
      <c r="C160" s="11"/>
      <c r="D160" s="11"/>
      <c r="E160" s="11"/>
    </row>
    <row r="161" spans="1:5" s="2" customFormat="1" ht="15">
      <c r="A161" s="6"/>
      <c r="B161" s="11"/>
      <c r="C161" s="11"/>
      <c r="D161" s="11"/>
      <c r="E161" s="11"/>
    </row>
    <row r="162" spans="1:5" s="2" customFormat="1" ht="15">
      <c r="A162" s="6"/>
      <c r="B162" s="11"/>
      <c r="C162" s="11"/>
      <c r="D162" s="11"/>
      <c r="E162" s="11"/>
    </row>
    <row r="163" spans="1:5" s="2" customFormat="1" ht="15">
      <c r="A163" s="6"/>
      <c r="B163" s="11"/>
      <c r="C163" s="11"/>
      <c r="D163" s="11"/>
      <c r="E163" s="11"/>
    </row>
    <row r="164" spans="1:5" s="2" customFormat="1" ht="15">
      <c r="A164" s="6"/>
      <c r="B164" s="11"/>
      <c r="C164" s="11"/>
      <c r="D164" s="11"/>
      <c r="E164" s="11"/>
    </row>
    <row r="165" spans="1:5" s="2" customFormat="1" ht="15">
      <c r="A165" s="6"/>
      <c r="B165" s="11"/>
      <c r="C165" s="11"/>
      <c r="D165" s="11"/>
      <c r="E165" s="11"/>
    </row>
    <row r="166" spans="1:5" s="2" customFormat="1" ht="15">
      <c r="A166" s="6"/>
      <c r="B166" s="11"/>
      <c r="C166" s="11"/>
      <c r="D166" s="11"/>
      <c r="E166" s="11"/>
    </row>
    <row r="167" spans="1:5" s="2" customFormat="1" ht="15">
      <c r="A167" s="6"/>
      <c r="B167" s="11"/>
      <c r="C167" s="11"/>
      <c r="D167" s="11"/>
      <c r="E167" s="11"/>
    </row>
    <row r="168" spans="1:5" s="2" customFormat="1" ht="15">
      <c r="A168" s="6"/>
      <c r="B168" s="11"/>
      <c r="C168" s="11"/>
      <c r="D168" s="11"/>
      <c r="E168" s="11"/>
    </row>
    <row r="169" spans="1:5" s="2" customFormat="1" ht="15">
      <c r="A169" s="6"/>
      <c r="B169" s="11"/>
      <c r="C169" s="11"/>
      <c r="D169" s="11"/>
      <c r="E169" s="11"/>
    </row>
    <row r="170" spans="1:5" s="2" customFormat="1" ht="15">
      <c r="A170" s="6"/>
      <c r="B170" s="11"/>
      <c r="C170" s="11"/>
      <c r="D170" s="11"/>
      <c r="E170" s="11"/>
    </row>
    <row r="171" spans="1:5" s="2" customFormat="1" ht="15">
      <c r="A171" s="6"/>
      <c r="B171" s="11"/>
      <c r="C171" s="11"/>
      <c r="D171" s="11"/>
      <c r="E171" s="11"/>
    </row>
    <row r="172" spans="1:5" s="2" customFormat="1" ht="15">
      <c r="A172" s="6"/>
      <c r="B172" s="11"/>
      <c r="C172" s="11"/>
      <c r="D172" s="11"/>
      <c r="E172" s="11"/>
    </row>
    <row r="173" spans="1:5" s="1" customFormat="1" ht="15">
      <c r="A173" s="6"/>
      <c r="B173" s="12"/>
      <c r="C173" s="12"/>
      <c r="D173" s="12"/>
      <c r="E173" s="12"/>
    </row>
    <row r="174" ht="15">
      <c r="A174" s="7"/>
    </row>
  </sheetData>
  <sheetProtection/>
  <mergeCells count="7">
    <mergeCell ref="B4:E4"/>
    <mergeCell ref="B5:E5"/>
    <mergeCell ref="B6:E6"/>
    <mergeCell ref="A7:E7"/>
    <mergeCell ref="B1:E1"/>
    <mergeCell ref="B2:E2"/>
    <mergeCell ref="B3:E3"/>
  </mergeCells>
  <printOptions/>
  <pageMargins left="0.3937007874015748" right="0" top="0" bottom="0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2019-05-14T04:21:53Z</cp:lastPrinted>
  <dcterms:created xsi:type="dcterms:W3CDTF">2009-04-22T15:26:33Z</dcterms:created>
  <dcterms:modified xsi:type="dcterms:W3CDTF">2019-05-14T04:22:18Z</dcterms:modified>
  <cp:category/>
  <cp:version/>
  <cp:contentType/>
  <cp:contentStatus/>
</cp:coreProperties>
</file>